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45" windowWidth="15480" windowHeight="10200"/>
  </bookViews>
  <sheets>
    <sheet name="дод.6" sheetId="8" r:id="rId1"/>
  </sheets>
  <definedNames>
    <definedName name="_xlnm.Print_Area" localSheetId="0">дод.6!$A$1:$K$53</definedName>
  </definedNames>
  <calcPr calcId="125725"/>
</workbook>
</file>

<file path=xl/calcChain.xml><?xml version="1.0" encoding="utf-8"?>
<calcChain xmlns="http://schemas.openxmlformats.org/spreadsheetml/2006/main">
  <c r="H43" i="8"/>
  <c r="H44"/>
  <c r="H30"/>
  <c r="K51"/>
  <c r="K13" s="1"/>
  <c r="J51"/>
  <c r="J13" s="1"/>
  <c r="I51"/>
  <c r="I13" s="1"/>
  <c r="H50"/>
  <c r="H46"/>
  <c r="H17"/>
  <c r="H14"/>
  <c r="H49"/>
  <c r="H47"/>
  <c r="H45"/>
  <c r="H33"/>
  <c r="H42"/>
  <c r="H27"/>
  <c r="H24"/>
  <c r="H23"/>
  <c r="H22"/>
  <c r="H28"/>
  <c r="H21"/>
  <c r="H39"/>
  <c r="H37"/>
  <c r="H20"/>
  <c r="H19"/>
  <c r="H18"/>
  <c r="H38"/>
  <c r="H48"/>
  <c r="H32"/>
  <c r="H41"/>
  <c r="H26"/>
  <c r="H40"/>
  <c r="H29"/>
  <c r="H31"/>
  <c r="H36"/>
  <c r="H35"/>
  <c r="H34"/>
  <c r="H51" l="1"/>
  <c r="H13" s="1"/>
</calcChain>
</file>

<file path=xl/sharedStrings.xml><?xml version="1.0" encoding="utf-8"?>
<sst xmlns="http://schemas.openxmlformats.org/spreadsheetml/2006/main" count="224" uniqueCount="167">
  <si>
    <t>Загальний фонд</t>
  </si>
  <si>
    <t>Спеціальний фонд</t>
  </si>
  <si>
    <t>Х</t>
  </si>
  <si>
    <t>у тому числі бюджет розвитку</t>
  </si>
  <si>
    <t>Усього</t>
  </si>
  <si>
    <t>усього</t>
  </si>
  <si>
    <t>УСЬОГО</t>
  </si>
  <si>
    <r>
      <t xml:space="preserve">1 </t>
    </r>
    <r>
      <rPr>
        <sz val="12"/>
        <rFont val="Times New Roman"/>
        <family val="1"/>
        <charset val="204"/>
      </rPr>
      <t xml:space="preserve"> Надається перелік програм, які затверджені місцевими радами відповідно до статті 91 Бюджетного кодексу України.</t>
    </r>
  </si>
  <si>
    <t>0116013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</si>
  <si>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</si>
  <si>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</si>
  <si>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грн.</t>
  </si>
  <si>
    <t>Міська програма "Реформування і розвиток житлово-комунального господарства міста Хотин на період 2015-2020 роки"</t>
  </si>
  <si>
    <t xml:space="preserve">27.02.2015 №509/38/15 </t>
  </si>
  <si>
    <t>6030</t>
  </si>
  <si>
    <t>0116030</t>
  </si>
  <si>
    <t>6013</t>
  </si>
  <si>
    <t>0602</t>
  </si>
  <si>
    <t>Організація благоустрою населених пунктів</t>
  </si>
  <si>
    <t>0116020</t>
  </si>
  <si>
    <t>6020</t>
  </si>
  <si>
    <t>0116040</t>
  </si>
  <si>
    <t>6040</t>
  </si>
  <si>
    <t>Заходи, пов"язані з поліпшенням питної води</t>
  </si>
  <si>
    <t>0490</t>
  </si>
  <si>
    <t xml:space="preserve">Код Програмної класифікації видатків та кредитування місцевого бюджету  </t>
  </si>
  <si>
    <t>Код Типової програмної класифікації видатків та кредитування місцевого бюджету</t>
  </si>
  <si>
    <t xml:space="preserve">Код Функціональної класифікації видатків та кредитування бюджету 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</si>
  <si>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</si>
  <si>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Дата і номер документа, яким затверджено місцеву регіональну програму</t>
  </si>
  <si>
    <t>(код бюджету)</t>
  </si>
  <si>
    <t>0117640</t>
  </si>
  <si>
    <t>7640</t>
  </si>
  <si>
    <t>0470</t>
  </si>
  <si>
    <t>Заходи з енергозбереження</t>
  </si>
  <si>
    <t>План дій сталого енергетичного розвитку міста Хотин на 2017-2030 роки</t>
  </si>
  <si>
    <t>23.12.2016 №150/17/16</t>
  </si>
  <si>
    <t>0117670</t>
  </si>
  <si>
    <t>7670</t>
  </si>
  <si>
    <t xml:space="preserve">Внески до статутного капіталу суб'єктів господарювання </t>
  </si>
  <si>
    <t xml:space="preserve">22.02.2019 №429/44/19 </t>
  </si>
  <si>
    <t>Природоохоронні заходи за рахунок цільових фондів</t>
  </si>
  <si>
    <t>Програма охорони навколишнього природного середовища Хотинської міської ради на 2019-2023 роки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</si>
  <si>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</si>
  <si>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</si>
  <si>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</si>
  <si>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</si>
  <si>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Забезпечення діяльності водопровідно-каналізаційного господарства</t>
  </si>
  <si>
    <t xml:space="preserve">14.02.2020 №553/54/20 </t>
  </si>
  <si>
    <t xml:space="preserve">Заходи, пов'язані з поліпшенням питної води  </t>
  </si>
  <si>
    <t>0113242</t>
  </si>
  <si>
    <t>3242</t>
  </si>
  <si>
    <t>1090</t>
  </si>
  <si>
    <t>Інші заходи у сфері соціального захисту і соціального забезпечення</t>
  </si>
  <si>
    <t>22.02.2019 №430/44/19</t>
  </si>
  <si>
    <t>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</si>
  <si>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</si>
  <si>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</si>
  <si>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</si>
  <si>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</si>
  <si>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</si>
  <si>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</si>
  <si>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</si>
  <si>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</si>
  <si>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</si>
  <si>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</si>
  <si>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</si>
  <si>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</si>
  <si>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2152</t>
  </si>
  <si>
    <t>0763</t>
  </si>
  <si>
    <t>Інші програми та заходи у сфері охорони здоров"я</t>
  </si>
  <si>
    <t>Програма розвитку та підтримки медичної галузі Хотинської міської об"єднаної територіальної громади на 2020-2022 роки</t>
  </si>
  <si>
    <t>01.10.2020 №696/68/20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</si>
  <si>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</si>
  <si>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</si>
  <si>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</si>
  <si>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</si>
  <si>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</si>
  <si>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</si>
  <si>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</si>
  <si>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</si>
  <si>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</si>
  <si>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Фінансова підтримка на утримання місцевих осередків (рад) всеукраїнських організацій фізкультурно-спортивної спрямовності</t>
  </si>
  <si>
    <t>0115053</t>
  </si>
  <si>
    <t>5053</t>
  </si>
  <si>
    <t>0112144</t>
  </si>
  <si>
    <t>2144</t>
  </si>
  <si>
    <t>Централізовані заходи з лікування хворих на цукровий та нецукровий діабет</t>
  </si>
  <si>
    <t>Найменування місцевої (регіональної) програми</t>
  </si>
  <si>
    <t>0113140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</si>
  <si>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</si>
  <si>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</si>
  <si>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</si>
  <si>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 Хотинської міської об"єднаної територіальної громади на 2020-2022 роки</t>
  </si>
  <si>
    <t>10.04.2020 №593/58/20</t>
  </si>
  <si>
    <t>Проєкт винесено на розгляд сесії</t>
  </si>
  <si>
    <t xml:space="preserve">Програма про надання одноразової матеріальної допомоги громадянам, які опинились в складних життєвих обставинах, за рахунок коштів міського бюджету на 2019-2021 роки </t>
  </si>
  <si>
    <t>0115051</t>
  </si>
  <si>
    <t>5051</t>
  </si>
  <si>
    <t>Фінансова підтримка регіональних всеукраїнських організацій фізкультурно-спортивної спрямованості для проведення навчально-тренувальної та спортивної роботи</t>
  </si>
  <si>
    <t>Проєкт Програми розвитку фізичної культури і спорту в м.Хотин на 2021 рік</t>
  </si>
  <si>
    <t>Програма розвитку житлово-комунального господарства, інфраструктури та благоустрою Хотинської міської об"єднаної територіальної громади на 2020-2023 роки"</t>
  </si>
  <si>
    <t>0118340</t>
  </si>
  <si>
    <t>8340</t>
  </si>
  <si>
    <t>0540</t>
  </si>
  <si>
    <t>0115031</t>
  </si>
  <si>
    <t>5031</t>
  </si>
  <si>
    <t>Утримання та навчально-тренувальна робота комунальних дитячо-юнацьких спортивних шкіл</t>
  </si>
  <si>
    <t xml:space="preserve">  VІІІ скликання 
</t>
  </si>
  <si>
    <t>0117680</t>
  </si>
  <si>
    <t>7680</t>
  </si>
  <si>
    <t>Членські внески до асоціацій органів місцевого самоврядування</t>
  </si>
  <si>
    <t xml:space="preserve">                                                    Секретар міської ради                                                             Сергій ЯКУБА</t>
  </si>
  <si>
    <t>Програма фінансової підтримки комунального підприємтва "Хотинтепломережа Хотинської міської ради" на 2021 рік</t>
  </si>
  <si>
    <t>26.01.2021 №23/5/21</t>
  </si>
  <si>
    <t>0118311</t>
  </si>
  <si>
    <t>8311</t>
  </si>
  <si>
    <t>0511</t>
  </si>
  <si>
    <t>Охорона та раціональне використання природних ресурсів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</si>
  <si>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</si>
  <si>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</si>
  <si>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</si>
  <si>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розвитку земельних відносин, раціонального використання та охорони земель на території Хотинської міської ради на 2021-2025 роки</t>
  </si>
  <si>
    <t>26.03.2021 №86/8/21</t>
  </si>
  <si>
    <t xml:space="preserve">Програма фінансової підтримки КУ "Агенція розвитку міста" Хотинської міської ради на 2021-2023 роки </t>
  </si>
  <si>
    <t>28.04.2021 №101/9/21</t>
  </si>
  <si>
    <t>26.01.2021 №22/5/21</t>
  </si>
  <si>
    <t>0118312</t>
  </si>
  <si>
    <t>8312</t>
  </si>
  <si>
    <t>0512</t>
  </si>
  <si>
    <t>Утилізація відходів</t>
  </si>
  <si>
    <t>Програма розвитку цивільного захисту, забезпечення пожежної безпеки та запобігання і реагування на надзвичайні ситуації на території Хотинської міської об"єднаної територіальної громади на 2019-2022 роки</t>
  </si>
  <si>
    <t xml:space="preserve">24.05.2019 №461/46/19 </t>
  </si>
  <si>
    <t>Програма покращення умов обслуговування платників податків Хотинської територіальної громади на 2021-2022 роки</t>
  </si>
  <si>
    <t>27.08.2021          №229/13/21</t>
  </si>
  <si>
    <t xml:space="preserve">Міська програма відзначення державних, регіональних та професійних свят, ювілейних, пам"ятних та знаменних дат, здійснення представницьких та інших заходів на 2021-2024 роки </t>
  </si>
  <si>
    <t>0116012</t>
  </si>
  <si>
    <t>6012</t>
  </si>
  <si>
    <t>Забезпечення діяльності з виробництва, транспортування, постачання теплової енергії</t>
  </si>
  <si>
    <t>Зміни до додатку №6 до рішення 18-ї сесії міської ради VIII скликання від 21.12.2021 року №312/18/21 "Про міський бюджет Хотинської територіальної громади на 2022 рік" "Розподіл витрат міського  бюджету Хотинської  територіальної громади на реалізацію місцевих/регіональних  програм у 2022 році"</t>
  </si>
  <si>
    <t>Програма розвитку житлово-комунального господарства, інфраструктури та благоустрою Хотинської міської об"єднаної територіальної громади на 2020-2023 роки</t>
  </si>
  <si>
    <t>0100000</t>
  </si>
  <si>
    <t>Хотинська міська рада</t>
  </si>
  <si>
    <t>24.02.2022 №375/20/22</t>
  </si>
  <si>
    <t>Програми забезпечення проведення заходів територіальної оборони, підготовки населення до участі в русі національного спротиву та підтримки діяльності військових частин (установ) Чернівецької області на період 2022-2024 років</t>
  </si>
  <si>
    <t>0118240</t>
  </si>
  <si>
    <t>8240</t>
  </si>
  <si>
    <t>Заходи та роботи з територіальної оборони</t>
  </si>
  <si>
    <t>0118230</t>
  </si>
  <si>
    <t>8230</t>
  </si>
  <si>
    <t>0380</t>
  </si>
  <si>
    <t>Інші заходи громадського порядку та безпеки</t>
  </si>
  <si>
    <t>"Програма безпеки" на території Хотинської об"єднаної територіальної громади на 2021-2023 роки</t>
  </si>
  <si>
    <t>05.02.2021 №47/6/21</t>
  </si>
  <si>
    <t xml:space="preserve">до рішення   -ї сесії міської ради  
</t>
  </si>
  <si>
    <t xml:space="preserve">Додаток №6
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</si>
  <si>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</si>
  <si>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</si>
  <si>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</si>
  <si>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</si>
  <si>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Програма підтримки внутрішньо переміщених осіб з міського бюджету Хотинської територіальної громади на 2022 рік</t>
  </si>
  <si>
    <t>03.06.2022 №268/22</t>
  </si>
  <si>
    <t>0110180</t>
  </si>
  <si>
    <t>Програма збереження архівних фондів в Хотинській міській об"єднаній територіальній громаді на 2020-2022 роки</t>
  </si>
  <si>
    <t>01.10.2020 №697/68/20</t>
  </si>
  <si>
    <t>-</t>
  </si>
  <si>
    <t xml:space="preserve">від             2022 р. № </t>
  </si>
</sst>
</file>

<file path=xl/styles.xml><?xml version="1.0" encoding="utf-8"?>
<styleSheet xmlns="http://schemas.openxmlformats.org/spreadsheetml/2006/main">
  <numFmts count="1">
    <numFmt numFmtId="164" formatCode="#,##0.0"/>
  </numFmts>
  <fonts count="30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9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6" fillId="7" borderId="1" applyNumberFormat="0" applyAlignment="0" applyProtection="0"/>
    <xf numFmtId="0" fontId="7" fillId="22" borderId="2" applyNumberFormat="0" applyAlignment="0" applyProtection="0"/>
    <xf numFmtId="0" fontId="14" fillId="22" borderId="1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11" fillId="0" borderId="3" applyNumberFormat="0" applyFill="0" applyAlignment="0" applyProtection="0"/>
    <xf numFmtId="0" fontId="9" fillId="23" borderId="4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9" fillId="0" borderId="0"/>
    <xf numFmtId="0" fontId="5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13" fillId="10" borderId="5" applyNumberFormat="0" applyFont="0" applyAlignment="0" applyProtection="0"/>
    <xf numFmtId="0" fontId="17" fillId="0" borderId="6" applyNumberFormat="0" applyFill="0" applyAlignment="0" applyProtection="0"/>
    <xf numFmtId="0" fontId="18" fillId="0" borderId="0"/>
    <xf numFmtId="0" fontId="8" fillId="0" borderId="0" applyNumberFormat="0" applyFill="0" applyBorder="0" applyAlignment="0" applyProtection="0"/>
    <xf numFmtId="0" fontId="4" fillId="4" borderId="0" applyNumberFormat="0" applyBorder="0" applyAlignment="0" applyProtection="0"/>
  </cellStyleXfs>
  <cellXfs count="89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/>
    <xf numFmtId="0" fontId="2" fillId="0" borderId="7" xfId="0" applyNumberFormat="1" applyFont="1" applyFill="1" applyBorder="1" applyAlignment="1" applyProtection="1">
      <alignment horizontal="right" vertic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1" fillId="24" borderId="0" xfId="0" applyNumberFormat="1" applyFont="1" applyFill="1" applyBorder="1" applyAlignment="1" applyProtection="1"/>
    <xf numFmtId="0" fontId="1" fillId="24" borderId="0" xfId="0" applyFont="1" applyFill="1" applyBorder="1"/>
    <xf numFmtId="0" fontId="1" fillId="24" borderId="0" xfId="0" applyNumberFormat="1" applyFont="1" applyFill="1" applyAlignment="1" applyProtection="1"/>
    <xf numFmtId="0" fontId="1" fillId="24" borderId="0" xfId="0" applyFont="1" applyFill="1"/>
    <xf numFmtId="49" fontId="1" fillId="24" borderId="0" xfId="0" applyNumberFormat="1" applyFont="1" applyFill="1" applyBorder="1" applyAlignment="1" applyProtection="1">
      <alignment vertical="top" wrapText="1"/>
    </xf>
    <xf numFmtId="0" fontId="1" fillId="24" borderId="0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center" vertical="top"/>
    </xf>
    <xf numFmtId="164" fontId="21" fillId="0" borderId="8" xfId="48" applyNumberFormat="1" applyFont="1" applyBorder="1" applyAlignment="1">
      <alignment horizontal="center" vertical="top"/>
    </xf>
    <xf numFmtId="0" fontId="21" fillId="0" borderId="9" xfId="0" applyNumberFormat="1" applyFont="1" applyFill="1" applyBorder="1" applyAlignment="1" applyProtection="1">
      <alignment vertical="center" wrapText="1"/>
    </xf>
    <xf numFmtId="0" fontId="25" fillId="0" borderId="8" xfId="0" applyNumberFormat="1" applyFont="1" applyFill="1" applyBorder="1" applyAlignment="1" applyProtection="1">
      <alignment horizontal="center" vertical="center" wrapText="1"/>
    </xf>
    <xf numFmtId="49" fontId="21" fillId="25" borderId="8" xfId="0" applyNumberFormat="1" applyFont="1" applyFill="1" applyBorder="1" applyAlignment="1" applyProtection="1">
      <alignment horizontal="center" vertical="center" wrapText="1"/>
    </xf>
    <xf numFmtId="49" fontId="21" fillId="25" borderId="10" xfId="0" applyNumberFormat="1" applyFont="1" applyFill="1" applyBorder="1" applyAlignment="1" applyProtection="1">
      <alignment horizontal="center" vertical="center" wrapText="1"/>
    </xf>
    <xf numFmtId="0" fontId="21" fillId="25" borderId="11" xfId="0" applyFont="1" applyFill="1" applyBorder="1" applyAlignment="1">
      <alignment vertical="top" wrapText="1"/>
    </xf>
    <xf numFmtId="0" fontId="21" fillId="25" borderId="9" xfId="0" applyNumberFormat="1" applyFont="1" applyFill="1" applyBorder="1" applyAlignment="1" applyProtection="1">
      <alignment vertical="center" wrapText="1"/>
    </xf>
    <xf numFmtId="164" fontId="21" fillId="25" borderId="8" xfId="48" applyNumberFormat="1" applyFont="1" applyFill="1" applyBorder="1" applyAlignment="1">
      <alignment horizontal="center" vertical="top" wrapText="1"/>
    </xf>
    <xf numFmtId="164" fontId="21" fillId="25" borderId="8" xfId="48" applyNumberFormat="1" applyFont="1" applyFill="1" applyBorder="1" applyAlignment="1">
      <alignment horizontal="center" vertical="top"/>
    </xf>
    <xf numFmtId="0" fontId="21" fillId="25" borderId="11" xfId="0" applyFont="1" applyFill="1" applyBorder="1" applyAlignment="1">
      <alignment vertical="center" wrapText="1"/>
    </xf>
    <xf numFmtId="0" fontId="21" fillId="25" borderId="8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64" fontId="21" fillId="25" borderId="8" xfId="48" applyNumberFormat="1" applyFont="1" applyFill="1" applyBorder="1" applyAlignment="1">
      <alignment horizontal="center" vertical="center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1" fillId="25" borderId="11" xfId="0" applyFont="1" applyFill="1" applyBorder="1" applyAlignment="1">
      <alignment horizontal="left" vertical="center" wrapText="1"/>
    </xf>
    <xf numFmtId="0" fontId="21" fillId="0" borderId="11" xfId="0" applyNumberFormat="1" applyFont="1" applyFill="1" applyBorder="1" applyAlignment="1" applyProtection="1">
      <alignment horizontal="left" vertical="center" wrapText="1"/>
    </xf>
    <xf numFmtId="14" fontId="21" fillId="25" borderId="8" xfId="0" applyNumberFormat="1" applyFont="1" applyFill="1" applyBorder="1" applyAlignment="1" applyProtection="1">
      <alignment horizontal="center" vertical="center" wrapText="1"/>
    </xf>
    <xf numFmtId="0" fontId="21" fillId="25" borderId="8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Alignment="1" applyProtection="1">
      <alignment horizontal="center" vertical="center" wrapText="1"/>
    </xf>
    <xf numFmtId="4" fontId="21" fillId="25" borderId="8" xfId="48" applyNumberFormat="1" applyFont="1" applyFill="1" applyBorder="1" applyAlignment="1">
      <alignment horizontal="center" vertical="top"/>
    </xf>
    <xf numFmtId="0" fontId="21" fillId="25" borderId="8" xfId="0" applyNumberFormat="1" applyFont="1" applyFill="1" applyBorder="1" applyAlignment="1" applyProtection="1">
      <alignment vertical="center" wrapText="1"/>
    </xf>
    <xf numFmtId="49" fontId="21" fillId="0" borderId="11" xfId="0" applyNumberFormat="1" applyFont="1" applyFill="1" applyBorder="1" applyAlignment="1" applyProtection="1">
      <alignment horizontal="center" vertical="center" wrapText="1"/>
    </xf>
    <xf numFmtId="14" fontId="21" fillId="0" borderId="11" xfId="0" applyNumberFormat="1" applyFont="1" applyFill="1" applyBorder="1" applyAlignment="1" applyProtection="1">
      <alignment horizontal="center" vertical="center" wrapText="1"/>
    </xf>
    <xf numFmtId="164" fontId="21" fillId="0" borderId="8" xfId="48" applyNumberFormat="1" applyFont="1" applyFill="1" applyBorder="1" applyAlignment="1">
      <alignment horizontal="center" vertical="top" wrapText="1"/>
    </xf>
    <xf numFmtId="49" fontId="21" fillId="25" borderId="11" xfId="0" applyNumberFormat="1" applyFont="1" applyFill="1" applyBorder="1" applyAlignment="1" applyProtection="1">
      <alignment horizontal="center" vertical="center"/>
    </xf>
    <xf numFmtId="49" fontId="21" fillId="25" borderId="9" xfId="0" applyNumberFormat="1" applyFont="1" applyFill="1" applyBorder="1" applyAlignment="1" applyProtection="1">
      <alignment horizontal="center" vertical="center"/>
    </xf>
    <xf numFmtId="0" fontId="21" fillId="25" borderId="11" xfId="0" applyFont="1" applyFill="1" applyBorder="1" applyAlignment="1">
      <alignment vertical="center"/>
    </xf>
    <xf numFmtId="0" fontId="21" fillId="25" borderId="9" xfId="0" applyFont="1" applyFill="1" applyBorder="1" applyAlignment="1">
      <alignment vertical="center"/>
    </xf>
    <xf numFmtId="0" fontId="21" fillId="25" borderId="11" xfId="0" applyFont="1" applyFill="1" applyBorder="1" applyAlignment="1">
      <alignment vertical="top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8" fillId="0" borderId="8" xfId="0" applyNumberFormat="1" applyFont="1" applyFill="1" applyBorder="1" applyAlignment="1" applyProtection="1">
      <alignment horizontal="center" vertical="center" wrapText="1"/>
    </xf>
    <xf numFmtId="0" fontId="28" fillId="24" borderId="8" xfId="0" applyNumberFormat="1" applyFont="1" applyFill="1" applyBorder="1" applyAlignment="1" applyProtection="1">
      <alignment horizontal="left" vertical="center" wrapText="1"/>
    </xf>
    <xf numFmtId="4" fontId="29" fillId="0" borderId="8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49" fontId="29" fillId="25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8" xfId="0" applyFont="1" applyBorder="1" applyAlignment="1">
      <alignment vertical="top" wrapText="1"/>
    </xf>
    <xf numFmtId="0" fontId="21" fillId="25" borderId="11" xfId="0" applyFont="1" applyFill="1" applyBorder="1" applyAlignment="1">
      <alignment vertical="top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14" fontId="21" fillId="0" borderId="11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22" fillId="24" borderId="0" xfId="0" applyNumberFormat="1" applyFont="1" applyFill="1" applyBorder="1" applyAlignment="1" applyProtection="1">
      <alignment horizontal="left" vertical="center" wrapText="1"/>
    </xf>
    <xf numFmtId="0" fontId="1" fillId="24" borderId="0" xfId="0" applyNumberFormat="1" applyFont="1" applyFill="1" applyBorder="1" applyAlignment="1" applyProtection="1">
      <alignment horizontal="left" vertical="center" wrapText="1"/>
    </xf>
    <xf numFmtId="49" fontId="3" fillId="24" borderId="0" xfId="0" applyNumberFormat="1" applyFont="1" applyFill="1" applyBorder="1" applyAlignment="1" applyProtection="1">
      <alignment horizontal="left" vertical="top" wrapText="1"/>
    </xf>
    <xf numFmtId="0" fontId="24" fillId="24" borderId="12" xfId="0" applyNumberFormat="1" applyFont="1" applyFill="1" applyBorder="1" applyAlignment="1" applyProtection="1">
      <alignment horizontal="left" vertical="center" wrapText="1"/>
    </xf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 applyProtection="1">
      <alignment horizontal="center" vertical="center" wrapText="1"/>
    </xf>
    <xf numFmtId="49" fontId="21" fillId="25" borderId="11" xfId="0" applyNumberFormat="1" applyFont="1" applyFill="1" applyBorder="1" applyAlignment="1" applyProtection="1">
      <alignment horizontal="center" vertical="center" wrapText="1"/>
    </xf>
    <xf numFmtId="49" fontId="21" fillId="25" borderId="9" xfId="0" applyNumberFormat="1" applyFont="1" applyFill="1" applyBorder="1" applyAlignment="1" applyProtection="1">
      <alignment horizontal="center" vertical="center" wrapText="1"/>
    </xf>
    <xf numFmtId="0" fontId="21" fillId="25" borderId="11" xfId="0" applyFont="1" applyFill="1" applyBorder="1" applyAlignment="1">
      <alignment vertical="top" wrapText="1"/>
    </xf>
    <xf numFmtId="0" fontId="21" fillId="25" borderId="9" xfId="0" applyFont="1" applyFill="1" applyBorder="1" applyAlignment="1">
      <alignment vertical="top" wrapText="1"/>
    </xf>
    <xf numFmtId="0" fontId="21" fillId="0" borderId="11" xfId="0" applyNumberFormat="1" applyFont="1" applyFill="1" applyBorder="1" applyAlignment="1" applyProtection="1">
      <alignment vertical="center" wrapText="1"/>
    </xf>
    <xf numFmtId="0" fontId="21" fillId="0" borderId="13" xfId="0" applyNumberFormat="1" applyFont="1" applyFill="1" applyBorder="1" applyAlignment="1" applyProtection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4" fontId="21" fillId="0" borderId="11" xfId="0" applyNumberFormat="1" applyFont="1" applyFill="1" applyBorder="1" applyAlignment="1" applyProtection="1">
      <alignment horizontal="center" vertical="center" wrapText="1"/>
    </xf>
    <xf numFmtId="14" fontId="21" fillId="0" borderId="13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1" fillId="25" borderId="11" xfId="0" applyNumberFormat="1" applyFont="1" applyFill="1" applyBorder="1" applyAlignment="1" applyProtection="1">
      <alignment horizontal="left" vertical="center" wrapText="1"/>
    </xf>
    <xf numFmtId="164" fontId="21" fillId="25" borderId="11" xfId="48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1" fillId="0" borderId="0" xfId="0" applyNumberFormat="1" applyFont="1" applyFill="1" applyAlignment="1" applyProtection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center" vertical="center" wrapText="1"/>
    </xf>
  </cellXfs>
  <cellStyles count="6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Контрольная ячейка" xfId="50"/>
    <cellStyle name="Название" xfId="51"/>
    <cellStyle name="Нейтральный" xfId="52"/>
    <cellStyle name="Обычный" xfId="0" builtinId="0"/>
    <cellStyle name="Обычный 2" xfId="53"/>
    <cellStyle name="Плохой" xfId="54"/>
    <cellStyle name="Пояснение" xfId="55"/>
    <cellStyle name="Примечание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55"/>
  <sheetViews>
    <sheetView tabSelected="1" view="pageBreakPreview" topLeftCell="B1" zoomScale="85" zoomScaleSheetLayoutView="85" workbookViewId="0">
      <selection activeCell="I5" sqref="I5"/>
    </sheetView>
  </sheetViews>
  <sheetFormatPr defaultColWidth="9.1640625" defaultRowHeight="12.75"/>
  <cols>
    <col min="1" max="1" width="3.83203125" style="1" hidden="1" customWidth="1"/>
    <col min="2" max="2" width="16.5" style="1" customWidth="1"/>
    <col min="3" max="3" width="15" style="1" customWidth="1"/>
    <col min="4" max="4" width="15.1640625" style="1" customWidth="1"/>
    <col min="5" max="5" width="54.6640625" style="1" customWidth="1"/>
    <col min="6" max="6" width="52.1640625" style="1" customWidth="1"/>
    <col min="7" max="7" width="19.83203125" style="1" customWidth="1"/>
    <col min="8" max="8" width="21.33203125" style="1" bestFit="1" customWidth="1"/>
    <col min="9" max="9" width="20.33203125" style="1" bestFit="1" customWidth="1"/>
    <col min="10" max="11" width="21.33203125" style="1" bestFit="1" customWidth="1"/>
    <col min="12" max="12" width="4.33203125" style="2" customWidth="1"/>
    <col min="13" max="16384" width="9.1640625" style="2"/>
  </cols>
  <sheetData>
    <row r="1" spans="1:11" ht="15.75">
      <c r="I1" s="82" t="s">
        <v>155</v>
      </c>
      <c r="J1" s="82"/>
      <c r="K1" s="82"/>
    </row>
    <row r="2" spans="1:11" ht="15.75">
      <c r="I2" s="82" t="s">
        <v>154</v>
      </c>
      <c r="J2" s="82"/>
      <c r="K2" s="82"/>
    </row>
    <row r="3" spans="1:11" ht="15.75">
      <c r="I3" s="82" t="s">
        <v>108</v>
      </c>
      <c r="J3" s="82"/>
      <c r="K3" s="82"/>
    </row>
    <row r="4" spans="1:11" ht="15.75">
      <c r="I4" s="82" t="s">
        <v>166</v>
      </c>
      <c r="J4" s="82"/>
      <c r="K4" s="82"/>
    </row>
    <row r="5" spans="1:11" ht="15.75">
      <c r="I5" s="36"/>
      <c r="J5" s="36"/>
      <c r="K5" s="36"/>
    </row>
    <row r="6" spans="1:11" s="8" customFormat="1" ht="41.25" customHeight="1">
      <c r="A6" s="7"/>
      <c r="B6" s="84" t="s">
        <v>139</v>
      </c>
      <c r="C6" s="84"/>
      <c r="D6" s="84"/>
      <c r="E6" s="84"/>
      <c r="F6" s="84"/>
      <c r="G6" s="84"/>
      <c r="H6" s="84"/>
      <c r="I6" s="84"/>
      <c r="J6" s="84"/>
      <c r="K6" s="84"/>
    </row>
    <row r="7" spans="1:11" s="8" customFormat="1" ht="15.75" customHeight="1">
      <c r="A7" s="7"/>
      <c r="B7" s="87">
        <v>24531000000</v>
      </c>
      <c r="C7" s="87"/>
      <c r="D7" s="87"/>
      <c r="E7" s="29"/>
      <c r="F7" s="29"/>
      <c r="G7" s="29"/>
      <c r="H7" s="29"/>
      <c r="I7" s="29"/>
      <c r="J7" s="29"/>
      <c r="K7" s="29"/>
    </row>
    <row r="8" spans="1:11" s="8" customFormat="1" ht="12.75" customHeight="1">
      <c r="A8" s="7"/>
      <c r="B8" s="88" t="s">
        <v>30</v>
      </c>
      <c r="C8" s="88"/>
      <c r="D8" s="88"/>
      <c r="E8" s="29"/>
      <c r="F8" s="29"/>
      <c r="G8" s="29"/>
      <c r="H8" s="29"/>
      <c r="I8" s="29"/>
      <c r="J8" s="29"/>
      <c r="K8" s="29"/>
    </row>
    <row r="9" spans="1:11" ht="13.5" customHeight="1">
      <c r="B9" s="16"/>
      <c r="C9" s="4"/>
      <c r="D9" s="4"/>
      <c r="E9" s="4"/>
      <c r="F9" s="5"/>
      <c r="G9" s="5"/>
      <c r="H9" s="5"/>
      <c r="I9" s="5"/>
      <c r="J9" s="17"/>
      <c r="K9" s="3" t="s">
        <v>11</v>
      </c>
    </row>
    <row r="10" spans="1:11" ht="28.9" customHeight="1">
      <c r="A10" s="6"/>
      <c r="B10" s="64" t="s">
        <v>25</v>
      </c>
      <c r="C10" s="64" t="s">
        <v>26</v>
      </c>
      <c r="D10" s="64" t="s">
        <v>27</v>
      </c>
      <c r="E10" s="64" t="s">
        <v>28</v>
      </c>
      <c r="F10" s="64" t="s">
        <v>88</v>
      </c>
      <c r="G10" s="85" t="s">
        <v>29</v>
      </c>
      <c r="H10" s="83" t="s">
        <v>4</v>
      </c>
      <c r="I10" s="83" t="s">
        <v>0</v>
      </c>
      <c r="J10" s="83" t="s">
        <v>1</v>
      </c>
      <c r="K10" s="83"/>
    </row>
    <row r="11" spans="1:11" s="8" customFormat="1" ht="88.5" customHeight="1">
      <c r="A11" s="7"/>
      <c r="B11" s="65"/>
      <c r="C11" s="65"/>
      <c r="D11" s="65"/>
      <c r="E11" s="65"/>
      <c r="F11" s="65"/>
      <c r="G11" s="86"/>
      <c r="H11" s="83"/>
      <c r="I11" s="83"/>
      <c r="J11" s="15" t="s">
        <v>5</v>
      </c>
      <c r="K11" s="20" t="s">
        <v>3</v>
      </c>
    </row>
    <row r="12" spans="1:11" s="8" customFormat="1" ht="15.75">
      <c r="A12" s="7"/>
      <c r="B12" s="47">
        <v>1</v>
      </c>
      <c r="C12" s="47">
        <v>2</v>
      </c>
      <c r="D12" s="47">
        <v>3</v>
      </c>
      <c r="E12" s="47">
        <v>4</v>
      </c>
      <c r="F12" s="47">
        <v>5</v>
      </c>
      <c r="G12" s="47">
        <v>6</v>
      </c>
      <c r="H12" s="47">
        <v>7</v>
      </c>
      <c r="I12" s="47">
        <v>8</v>
      </c>
      <c r="J12" s="47">
        <v>9</v>
      </c>
      <c r="K12" s="47">
        <v>10</v>
      </c>
    </row>
    <row r="13" spans="1:11" ht="15.75">
      <c r="B13" s="53" t="s">
        <v>141</v>
      </c>
      <c r="C13" s="51"/>
      <c r="D13" s="51"/>
      <c r="E13" s="52" t="s">
        <v>142</v>
      </c>
      <c r="F13" s="51"/>
      <c r="G13" s="51"/>
      <c r="H13" s="50">
        <f>H51</f>
        <v>-734.39999999999418</v>
      </c>
      <c r="I13" s="50">
        <f>I51</f>
        <v>127620</v>
      </c>
      <c r="J13" s="50">
        <f>J51</f>
        <v>-128354.4</v>
      </c>
      <c r="K13" s="50">
        <f>K51</f>
        <v>-100000</v>
      </c>
    </row>
    <row r="14" spans="1:11" ht="47.25">
      <c r="B14" s="39" t="s">
        <v>55</v>
      </c>
      <c r="C14" s="39" t="s">
        <v>56</v>
      </c>
      <c r="D14" s="39" t="s">
        <v>57</v>
      </c>
      <c r="E14" s="33" t="s">
        <v>58</v>
      </c>
      <c r="F14" s="19" t="s">
        <v>124</v>
      </c>
      <c r="G14" s="40" t="s">
        <v>125</v>
      </c>
      <c r="H14" s="26">
        <f t="shared" ref="H14:H28" si="0">I14+J14</f>
        <v>98350</v>
      </c>
      <c r="I14" s="26">
        <v>98350</v>
      </c>
      <c r="J14" s="35"/>
      <c r="K14" s="15"/>
    </row>
    <row r="15" spans="1:11" ht="47.25">
      <c r="B15" s="39" t="s">
        <v>162</v>
      </c>
      <c r="C15" s="39" t="s">
        <v>56</v>
      </c>
      <c r="D15" s="39" t="s">
        <v>57</v>
      </c>
      <c r="E15" s="33" t="s">
        <v>58</v>
      </c>
      <c r="F15" s="59" t="s">
        <v>163</v>
      </c>
      <c r="G15" s="58" t="s">
        <v>164</v>
      </c>
      <c r="H15" s="26">
        <v>740300</v>
      </c>
      <c r="I15" s="26">
        <v>-45000</v>
      </c>
      <c r="J15" s="35" t="s">
        <v>165</v>
      </c>
      <c r="K15" s="57" t="s">
        <v>165</v>
      </c>
    </row>
    <row r="16" spans="1:11" ht="15.75" hidden="1">
      <c r="B16" s="39"/>
      <c r="C16" s="39"/>
      <c r="D16" s="39"/>
      <c r="E16" s="33"/>
      <c r="F16" s="59"/>
      <c r="G16" s="58"/>
      <c r="H16" s="26"/>
      <c r="I16" s="26"/>
      <c r="J16" s="35"/>
      <c r="K16" s="57"/>
    </row>
    <row r="17" spans="2:11" ht="131.25" hidden="1">
      <c r="B17" s="39" t="s">
        <v>55</v>
      </c>
      <c r="C17" s="39" t="s">
        <v>56</v>
      </c>
      <c r="D17" s="39" t="s">
        <v>57</v>
      </c>
      <c r="E17" s="33" t="s">
        <v>58</v>
      </c>
      <c r="F17" s="54" t="s">
        <v>144</v>
      </c>
      <c r="G17" s="34" t="s">
        <v>143</v>
      </c>
      <c r="H17" s="26">
        <f t="shared" si="0"/>
        <v>0</v>
      </c>
      <c r="I17" s="26"/>
      <c r="J17" s="35"/>
      <c r="K17" s="15"/>
    </row>
    <row r="18" spans="2:11" ht="31.5">
      <c r="B18" s="21" t="s">
        <v>59</v>
      </c>
      <c r="C18" s="21" t="s">
        <v>60</v>
      </c>
      <c r="D18" s="22" t="s">
        <v>61</v>
      </c>
      <c r="E18" s="31" t="s">
        <v>62</v>
      </c>
      <c r="F18" s="70" t="s">
        <v>71</v>
      </c>
      <c r="G18" s="74" t="s">
        <v>72</v>
      </c>
      <c r="H18" s="26">
        <f t="shared" si="0"/>
        <v>15870</v>
      </c>
      <c r="I18" s="26">
        <v>15870</v>
      </c>
      <c r="J18" s="37"/>
      <c r="K18" s="37"/>
    </row>
    <row r="19" spans="2:11" ht="47.25">
      <c r="B19" s="21" t="s">
        <v>63</v>
      </c>
      <c r="C19" s="21" t="s">
        <v>64</v>
      </c>
      <c r="D19" s="22" t="s">
        <v>65</v>
      </c>
      <c r="E19" s="31" t="s">
        <v>66</v>
      </c>
      <c r="F19" s="71"/>
      <c r="G19" s="75"/>
      <c r="H19" s="26">
        <f t="shared" si="0"/>
        <v>160000</v>
      </c>
      <c r="I19" s="26">
        <v>160000</v>
      </c>
      <c r="J19" s="26"/>
      <c r="K19" s="18"/>
    </row>
    <row r="20" spans="2:11" ht="31.5">
      <c r="B20" s="21" t="s">
        <v>67</v>
      </c>
      <c r="C20" s="21" t="s">
        <v>68</v>
      </c>
      <c r="D20" s="22" t="s">
        <v>69</v>
      </c>
      <c r="E20" s="31" t="s">
        <v>70</v>
      </c>
      <c r="F20" s="71"/>
      <c r="G20" s="75"/>
      <c r="H20" s="26">
        <f t="shared" si="0"/>
        <v>-117000</v>
      </c>
      <c r="I20" s="26">
        <v>-117000</v>
      </c>
      <c r="J20" s="35"/>
      <c r="K20" s="15"/>
    </row>
    <row r="21" spans="2:11" ht="47.25" hidden="1">
      <c r="B21" s="21" t="s">
        <v>63</v>
      </c>
      <c r="C21" s="21" t="s">
        <v>64</v>
      </c>
      <c r="D21" s="22" t="s">
        <v>65</v>
      </c>
      <c r="E21" s="31" t="s">
        <v>66</v>
      </c>
      <c r="F21" s="72"/>
      <c r="G21" s="76"/>
      <c r="H21" s="26">
        <f t="shared" si="0"/>
        <v>0</v>
      </c>
      <c r="I21" s="26"/>
      <c r="J21" s="35"/>
      <c r="K21" s="15"/>
    </row>
    <row r="22" spans="2:11" ht="31.5" hidden="1">
      <c r="B22" s="21" t="s">
        <v>85</v>
      </c>
      <c r="C22" s="21" t="s">
        <v>86</v>
      </c>
      <c r="D22" s="22" t="s">
        <v>69</v>
      </c>
      <c r="E22" s="33" t="s">
        <v>87</v>
      </c>
      <c r="F22" s="72"/>
      <c r="G22" s="76"/>
      <c r="H22" s="26">
        <f>I22+J22</f>
        <v>0</v>
      </c>
      <c r="I22" s="26"/>
      <c r="J22" s="35"/>
      <c r="K22" s="15"/>
    </row>
    <row r="23" spans="2:11" ht="31.5" hidden="1">
      <c r="B23" s="21" t="s">
        <v>67</v>
      </c>
      <c r="C23" s="21" t="s">
        <v>68</v>
      </c>
      <c r="D23" s="22" t="s">
        <v>69</v>
      </c>
      <c r="E23" s="33" t="s">
        <v>70</v>
      </c>
      <c r="F23" s="73"/>
      <c r="G23" s="77"/>
      <c r="H23" s="26">
        <f>I23+J23</f>
        <v>0</v>
      </c>
      <c r="I23" s="26"/>
      <c r="J23" s="35"/>
      <c r="K23" s="15"/>
    </row>
    <row r="24" spans="2:11" ht="78.75" hidden="1">
      <c r="B24" s="21" t="s">
        <v>89</v>
      </c>
      <c r="C24" s="21" t="s">
        <v>90</v>
      </c>
      <c r="D24" s="22" t="s">
        <v>91</v>
      </c>
      <c r="E24" s="23" t="s">
        <v>92</v>
      </c>
      <c r="F24" s="24" t="s">
        <v>93</v>
      </c>
      <c r="G24" s="25" t="s">
        <v>94</v>
      </c>
      <c r="H24" s="26">
        <f>I24+J24</f>
        <v>0</v>
      </c>
      <c r="I24" s="26"/>
      <c r="J24" s="26"/>
      <c r="K24" s="26"/>
    </row>
    <row r="25" spans="2:11" ht="63">
      <c r="B25" s="21" t="s">
        <v>156</v>
      </c>
      <c r="C25" s="21" t="s">
        <v>157</v>
      </c>
      <c r="D25" s="22" t="s">
        <v>158</v>
      </c>
      <c r="E25" s="56" t="s">
        <v>159</v>
      </c>
      <c r="F25" s="24" t="s">
        <v>160</v>
      </c>
      <c r="G25" s="25" t="s">
        <v>161</v>
      </c>
      <c r="H25" s="26">
        <v>1968631</v>
      </c>
      <c r="I25" s="26">
        <v>-138000</v>
      </c>
      <c r="J25" s="26">
        <v>-25303.4</v>
      </c>
      <c r="K25" s="26"/>
    </row>
    <row r="26" spans="2:11" ht="78.75">
      <c r="B26" s="21" t="s">
        <v>50</v>
      </c>
      <c r="C26" s="21" t="s">
        <v>51</v>
      </c>
      <c r="D26" s="22" t="s">
        <v>52</v>
      </c>
      <c r="E26" s="23" t="s">
        <v>53</v>
      </c>
      <c r="F26" s="24" t="s">
        <v>96</v>
      </c>
      <c r="G26" s="25" t="s">
        <v>54</v>
      </c>
      <c r="H26" s="26">
        <f t="shared" si="0"/>
        <v>-103051</v>
      </c>
      <c r="I26" s="26">
        <v>-100000</v>
      </c>
      <c r="J26" s="26">
        <v>-3051</v>
      </c>
      <c r="K26" s="26"/>
    </row>
    <row r="27" spans="2:11" ht="47.25" hidden="1">
      <c r="B27" s="21" t="s">
        <v>105</v>
      </c>
      <c r="C27" s="21" t="s">
        <v>106</v>
      </c>
      <c r="D27" s="22" t="s">
        <v>81</v>
      </c>
      <c r="E27" s="23" t="s">
        <v>107</v>
      </c>
      <c r="F27" s="78" t="s">
        <v>100</v>
      </c>
      <c r="G27" s="79" t="s">
        <v>95</v>
      </c>
      <c r="H27" s="26">
        <f t="shared" si="0"/>
        <v>0</v>
      </c>
      <c r="I27" s="26"/>
      <c r="J27" s="26"/>
      <c r="K27" s="26"/>
    </row>
    <row r="28" spans="2:11" ht="78.75" hidden="1">
      <c r="B28" s="21" t="s">
        <v>97</v>
      </c>
      <c r="C28" s="21" t="s">
        <v>98</v>
      </c>
      <c r="D28" s="22" t="s">
        <v>81</v>
      </c>
      <c r="E28" s="32" t="s">
        <v>99</v>
      </c>
      <c r="F28" s="72"/>
      <c r="G28" s="80"/>
      <c r="H28" s="30">
        <f t="shared" si="0"/>
        <v>0</v>
      </c>
      <c r="I28" s="30"/>
      <c r="J28" s="30"/>
      <c r="K28" s="30"/>
    </row>
    <row r="29" spans="2:11" ht="47.25" hidden="1">
      <c r="B29" s="21" t="s">
        <v>83</v>
      </c>
      <c r="C29" s="21" t="s">
        <v>84</v>
      </c>
      <c r="D29" s="22" t="s">
        <v>81</v>
      </c>
      <c r="E29" s="32" t="s">
        <v>82</v>
      </c>
      <c r="F29" s="73"/>
      <c r="G29" s="81"/>
      <c r="H29" s="30">
        <f t="shared" ref="H29:H36" si="1">I29+J29</f>
        <v>0</v>
      </c>
      <c r="I29" s="30"/>
      <c r="J29" s="30"/>
      <c r="K29" s="30"/>
    </row>
    <row r="30" spans="2:11" ht="63" hidden="1">
      <c r="B30" s="21" t="s">
        <v>136</v>
      </c>
      <c r="C30" s="21" t="s">
        <v>137</v>
      </c>
      <c r="D30" s="22" t="s">
        <v>9</v>
      </c>
      <c r="E30" s="46" t="s">
        <v>138</v>
      </c>
      <c r="F30" s="38" t="s">
        <v>101</v>
      </c>
      <c r="G30" s="25" t="s">
        <v>48</v>
      </c>
      <c r="H30" s="26">
        <f t="shared" ref="H30" si="2">I30+J30</f>
        <v>0</v>
      </c>
      <c r="I30" s="26"/>
      <c r="J30" s="26"/>
      <c r="K30" s="26"/>
    </row>
    <row r="31" spans="2:11" ht="63">
      <c r="B31" s="21" t="s">
        <v>8</v>
      </c>
      <c r="C31" s="21" t="s">
        <v>16</v>
      </c>
      <c r="D31" s="22" t="s">
        <v>9</v>
      </c>
      <c r="E31" s="23" t="s">
        <v>47</v>
      </c>
      <c r="F31" s="38" t="s">
        <v>101</v>
      </c>
      <c r="G31" s="25" t="s">
        <v>48</v>
      </c>
      <c r="H31" s="26">
        <f t="shared" si="1"/>
        <v>-135400</v>
      </c>
      <c r="I31" s="26">
        <v>-135400</v>
      </c>
      <c r="J31" s="26"/>
      <c r="K31" s="26"/>
    </row>
    <row r="32" spans="2:11" ht="63">
      <c r="B32" s="42" t="s">
        <v>19</v>
      </c>
      <c r="C32" s="42" t="s">
        <v>20</v>
      </c>
      <c r="D32" s="42" t="s">
        <v>9</v>
      </c>
      <c r="E32" s="44" t="s">
        <v>10</v>
      </c>
      <c r="F32" s="24" t="s">
        <v>101</v>
      </c>
      <c r="G32" s="25" t="s">
        <v>48</v>
      </c>
      <c r="H32" s="26">
        <f t="shared" si="1"/>
        <v>370000</v>
      </c>
      <c r="I32" s="26">
        <v>370000</v>
      </c>
      <c r="J32" s="26"/>
      <c r="K32" s="26"/>
    </row>
    <row r="33" spans="2:11" ht="63" hidden="1">
      <c r="B33" s="43"/>
      <c r="C33" s="43"/>
      <c r="D33" s="43"/>
      <c r="E33" s="45"/>
      <c r="F33" s="24" t="s">
        <v>113</v>
      </c>
      <c r="G33" s="25" t="s">
        <v>114</v>
      </c>
      <c r="H33" s="26">
        <f t="shared" si="1"/>
        <v>0</v>
      </c>
      <c r="I33" s="26"/>
      <c r="J33" s="26"/>
      <c r="K33" s="26"/>
    </row>
    <row r="34" spans="2:11" ht="63">
      <c r="B34" s="21" t="s">
        <v>15</v>
      </c>
      <c r="C34" s="21" t="s">
        <v>14</v>
      </c>
      <c r="D34" s="22" t="s">
        <v>17</v>
      </c>
      <c r="E34" s="27" t="s">
        <v>18</v>
      </c>
      <c r="F34" s="38" t="s">
        <v>101</v>
      </c>
      <c r="G34" s="25" t="s">
        <v>48</v>
      </c>
      <c r="H34" s="26">
        <f t="shared" si="1"/>
        <v>-44000</v>
      </c>
      <c r="I34" s="26">
        <v>-44000</v>
      </c>
      <c r="J34" s="26"/>
      <c r="K34" s="26"/>
    </row>
    <row r="35" spans="2:11" ht="47.25" hidden="1">
      <c r="B35" s="21" t="s">
        <v>21</v>
      </c>
      <c r="C35" s="21" t="s">
        <v>22</v>
      </c>
      <c r="D35" s="22" t="s">
        <v>9</v>
      </c>
      <c r="E35" s="27" t="s">
        <v>23</v>
      </c>
      <c r="F35" s="24" t="s">
        <v>12</v>
      </c>
      <c r="G35" s="25" t="s">
        <v>13</v>
      </c>
      <c r="H35" s="26">
        <f t="shared" si="1"/>
        <v>0</v>
      </c>
      <c r="I35" s="26"/>
      <c r="J35" s="26"/>
      <c r="K35" s="26"/>
    </row>
    <row r="36" spans="2:11" ht="47.25" hidden="1">
      <c r="B36" s="21" t="s">
        <v>21</v>
      </c>
      <c r="C36" s="21" t="s">
        <v>22</v>
      </c>
      <c r="D36" s="22" t="s">
        <v>9</v>
      </c>
      <c r="E36" s="27" t="s">
        <v>49</v>
      </c>
      <c r="F36" s="24" t="s">
        <v>42</v>
      </c>
      <c r="G36" s="25" t="s">
        <v>40</v>
      </c>
      <c r="H36" s="26">
        <f t="shared" si="1"/>
        <v>0</v>
      </c>
      <c r="I36" s="26"/>
      <c r="J36" s="26"/>
      <c r="K36" s="26"/>
    </row>
    <row r="37" spans="2:11" ht="63" hidden="1">
      <c r="B37" s="21" t="s">
        <v>73</v>
      </c>
      <c r="C37" s="21" t="s">
        <v>74</v>
      </c>
      <c r="D37" s="22" t="s">
        <v>75</v>
      </c>
      <c r="E37" s="27" t="s">
        <v>76</v>
      </c>
      <c r="F37" s="24" t="s">
        <v>122</v>
      </c>
      <c r="G37" s="34" t="s">
        <v>123</v>
      </c>
      <c r="H37" s="26">
        <f t="shared" ref="H37:H51" si="3">I37+J37</f>
        <v>0</v>
      </c>
      <c r="I37" s="26"/>
      <c r="J37" s="26"/>
      <c r="K37" s="26"/>
    </row>
    <row r="38" spans="2:11" ht="63" hidden="1">
      <c r="B38" s="21" t="s">
        <v>43</v>
      </c>
      <c r="C38" s="21" t="s">
        <v>44</v>
      </c>
      <c r="D38" s="22" t="s">
        <v>45</v>
      </c>
      <c r="E38" s="27" t="s">
        <v>46</v>
      </c>
      <c r="F38" s="24" t="s">
        <v>122</v>
      </c>
      <c r="G38" s="34" t="s">
        <v>123</v>
      </c>
      <c r="H38" s="26">
        <f t="shared" si="3"/>
        <v>0</v>
      </c>
      <c r="I38" s="26"/>
      <c r="J38" s="26"/>
      <c r="K38" s="26"/>
    </row>
    <row r="39" spans="2:11" ht="63">
      <c r="B39" s="21" t="s">
        <v>77</v>
      </c>
      <c r="C39" s="21" t="s">
        <v>78</v>
      </c>
      <c r="D39" s="21" t="s">
        <v>79</v>
      </c>
      <c r="E39" s="28" t="s">
        <v>80</v>
      </c>
      <c r="F39" s="24" t="s">
        <v>101</v>
      </c>
      <c r="G39" s="25" t="s">
        <v>48</v>
      </c>
      <c r="H39" s="26">
        <f t="shared" si="3"/>
        <v>62800</v>
      </c>
      <c r="I39" s="26">
        <v>62800</v>
      </c>
      <c r="J39" s="26"/>
      <c r="K39" s="26"/>
    </row>
    <row r="40" spans="2:11" ht="31.5" hidden="1">
      <c r="B40" s="21" t="s">
        <v>31</v>
      </c>
      <c r="C40" s="21" t="s">
        <v>32</v>
      </c>
      <c r="D40" s="21" t="s">
        <v>33</v>
      </c>
      <c r="E40" s="28" t="s">
        <v>34</v>
      </c>
      <c r="F40" s="24" t="s">
        <v>35</v>
      </c>
      <c r="G40" s="25" t="s">
        <v>36</v>
      </c>
      <c r="H40" s="26">
        <f t="shared" si="3"/>
        <v>0</v>
      </c>
      <c r="I40" s="26"/>
      <c r="J40" s="26"/>
      <c r="K40" s="26"/>
    </row>
    <row r="41" spans="2:11" ht="63" hidden="1">
      <c r="B41" s="21" t="s">
        <v>37</v>
      </c>
      <c r="C41" s="21" t="s">
        <v>38</v>
      </c>
      <c r="D41" s="21" t="s">
        <v>24</v>
      </c>
      <c r="E41" s="28" t="s">
        <v>39</v>
      </c>
      <c r="F41" s="24" t="s">
        <v>140</v>
      </c>
      <c r="G41" s="25" t="s">
        <v>48</v>
      </c>
      <c r="H41" s="26">
        <f t="shared" si="3"/>
        <v>0</v>
      </c>
      <c r="I41" s="26"/>
      <c r="J41" s="26"/>
      <c r="K41" s="26"/>
    </row>
    <row r="42" spans="2:11" ht="78.75" hidden="1">
      <c r="B42" s="21" t="s">
        <v>109</v>
      </c>
      <c r="C42" s="21" t="s">
        <v>110</v>
      </c>
      <c r="D42" s="21" t="s">
        <v>24</v>
      </c>
      <c r="E42" s="28" t="s">
        <v>111</v>
      </c>
      <c r="F42" s="19" t="s">
        <v>135</v>
      </c>
      <c r="G42" s="34" t="s">
        <v>126</v>
      </c>
      <c r="H42" s="26">
        <f t="shared" ref="H42:H47" si="4">I42+J42</f>
        <v>0</v>
      </c>
      <c r="I42" s="26"/>
      <c r="J42" s="26"/>
      <c r="K42" s="26"/>
    </row>
    <row r="43" spans="2:11" ht="75" hidden="1">
      <c r="B43" s="21" t="s">
        <v>148</v>
      </c>
      <c r="C43" s="21" t="s">
        <v>149</v>
      </c>
      <c r="D43" s="21" t="s">
        <v>150</v>
      </c>
      <c r="E43" s="28" t="s">
        <v>151</v>
      </c>
      <c r="F43" s="55" t="s">
        <v>152</v>
      </c>
      <c r="G43" s="34" t="s">
        <v>153</v>
      </c>
      <c r="H43" s="26">
        <f t="shared" si="4"/>
        <v>0</v>
      </c>
      <c r="I43" s="26"/>
      <c r="J43" s="26"/>
      <c r="K43" s="26"/>
    </row>
    <row r="44" spans="2:11" ht="144.75" customHeight="1">
      <c r="B44" s="21" t="s">
        <v>145</v>
      </c>
      <c r="C44" s="21" t="s">
        <v>146</v>
      </c>
      <c r="D44" s="21" t="s">
        <v>150</v>
      </c>
      <c r="E44" s="28" t="s">
        <v>147</v>
      </c>
      <c r="F44" s="55" t="s">
        <v>144</v>
      </c>
      <c r="G44" s="34" t="s">
        <v>143</v>
      </c>
      <c r="H44" s="26">
        <f t="shared" si="4"/>
        <v>-100000</v>
      </c>
      <c r="I44" s="26"/>
      <c r="J44" s="26">
        <v>-100000</v>
      </c>
      <c r="K44" s="26">
        <v>-100000</v>
      </c>
    </row>
    <row r="45" spans="2:11" ht="47.25" hidden="1">
      <c r="B45" s="21" t="s">
        <v>115</v>
      </c>
      <c r="C45" s="21" t="s">
        <v>116</v>
      </c>
      <c r="D45" s="21" t="s">
        <v>117</v>
      </c>
      <c r="E45" s="28" t="s">
        <v>118</v>
      </c>
      <c r="F45" s="24" t="s">
        <v>42</v>
      </c>
      <c r="G45" s="25" t="s">
        <v>40</v>
      </c>
      <c r="H45" s="26">
        <f t="shared" si="4"/>
        <v>0</v>
      </c>
      <c r="I45" s="26"/>
      <c r="J45" s="26"/>
      <c r="K45" s="26"/>
    </row>
    <row r="46" spans="2:11" ht="47.25" hidden="1">
      <c r="B46" s="21" t="s">
        <v>127</v>
      </c>
      <c r="C46" s="21" t="s">
        <v>128</v>
      </c>
      <c r="D46" s="21" t="s">
        <v>129</v>
      </c>
      <c r="E46" s="28" t="s">
        <v>130</v>
      </c>
      <c r="F46" s="24" t="s">
        <v>42</v>
      </c>
      <c r="G46" s="25" t="s">
        <v>40</v>
      </c>
      <c r="H46" s="26">
        <f t="shared" si="4"/>
        <v>0</v>
      </c>
      <c r="I46" s="26"/>
      <c r="J46" s="26"/>
      <c r="K46" s="26"/>
    </row>
    <row r="47" spans="2:11" ht="47.25" hidden="1">
      <c r="B47" s="21" t="s">
        <v>102</v>
      </c>
      <c r="C47" s="21" t="s">
        <v>103</v>
      </c>
      <c r="D47" s="21" t="s">
        <v>104</v>
      </c>
      <c r="E47" s="28" t="s">
        <v>41</v>
      </c>
      <c r="F47" s="24" t="s">
        <v>42</v>
      </c>
      <c r="G47" s="25" t="s">
        <v>40</v>
      </c>
      <c r="H47" s="26">
        <f t="shared" si="4"/>
        <v>0</v>
      </c>
      <c r="I47" s="26"/>
      <c r="J47" s="26"/>
      <c r="K47" s="26"/>
    </row>
    <row r="48" spans="2:11" ht="47.25" hidden="1">
      <c r="B48" s="21" t="s">
        <v>102</v>
      </c>
      <c r="C48" s="21" t="s">
        <v>103</v>
      </c>
      <c r="D48" s="21" t="s">
        <v>104</v>
      </c>
      <c r="E48" s="28" t="s">
        <v>41</v>
      </c>
      <c r="F48" s="24" t="s">
        <v>42</v>
      </c>
      <c r="G48" s="25" t="s">
        <v>40</v>
      </c>
      <c r="H48" s="26">
        <f t="shared" si="3"/>
        <v>0</v>
      </c>
      <c r="I48" s="26"/>
      <c r="J48" s="26"/>
      <c r="K48" s="26"/>
    </row>
    <row r="49" spans="1:20" ht="94.5" hidden="1">
      <c r="B49" s="66" t="s">
        <v>119</v>
      </c>
      <c r="C49" s="66" t="s">
        <v>120</v>
      </c>
      <c r="D49" s="66" t="s">
        <v>56</v>
      </c>
      <c r="E49" s="68" t="s">
        <v>121</v>
      </c>
      <c r="F49" s="24" t="s">
        <v>131</v>
      </c>
      <c r="G49" s="25" t="s">
        <v>132</v>
      </c>
      <c r="H49" s="26">
        <f t="shared" si="3"/>
        <v>0</v>
      </c>
      <c r="I49" s="26"/>
      <c r="J49" s="26"/>
      <c r="K49" s="26"/>
    </row>
    <row r="50" spans="1:20" ht="63" hidden="1">
      <c r="B50" s="67"/>
      <c r="C50" s="67"/>
      <c r="D50" s="67"/>
      <c r="E50" s="69"/>
      <c r="F50" s="24" t="s">
        <v>133</v>
      </c>
      <c r="G50" s="41" t="s">
        <v>134</v>
      </c>
      <c r="H50" s="26">
        <f t="shared" si="3"/>
        <v>0</v>
      </c>
      <c r="I50" s="26"/>
      <c r="J50" s="26"/>
      <c r="K50" s="26"/>
    </row>
    <row r="51" spans="1:20" ht="20.25">
      <c r="B51" s="48" t="s">
        <v>2</v>
      </c>
      <c r="C51" s="48" t="s">
        <v>2</v>
      </c>
      <c r="D51" s="48" t="s">
        <v>2</v>
      </c>
      <c r="E51" s="49" t="s">
        <v>6</v>
      </c>
      <c r="F51" s="48" t="s">
        <v>2</v>
      </c>
      <c r="G51" s="48" t="s">
        <v>2</v>
      </c>
      <c r="H51" s="50">
        <f t="shared" si="3"/>
        <v>-734.39999999999418</v>
      </c>
      <c r="I51" s="50">
        <f>SUM(I14:I50)</f>
        <v>127620</v>
      </c>
      <c r="J51" s="50">
        <f>SUM(J14:J50)</f>
        <v>-128354.4</v>
      </c>
      <c r="K51" s="50">
        <f>SUM(K14:K50)</f>
        <v>-100000</v>
      </c>
    </row>
    <row r="52" spans="1:20" ht="15.75" hidden="1" customHeight="1">
      <c r="B52" s="63" t="s">
        <v>7</v>
      </c>
      <c r="C52" s="63"/>
      <c r="D52" s="63"/>
      <c r="E52" s="63"/>
      <c r="F52" s="63"/>
      <c r="G52" s="63"/>
      <c r="H52" s="63"/>
      <c r="I52" s="63"/>
      <c r="J52" s="63"/>
      <c r="K52" s="63"/>
    </row>
    <row r="53" spans="1:20" s="10" customFormat="1" ht="33" customHeight="1">
      <c r="A53" s="9"/>
      <c r="B53" s="62" t="s">
        <v>112</v>
      </c>
      <c r="C53" s="62"/>
      <c r="D53" s="62"/>
      <c r="E53" s="62"/>
      <c r="F53" s="62"/>
      <c r="G53" s="62"/>
      <c r="H53" s="62"/>
      <c r="I53" s="62"/>
      <c r="J53" s="62"/>
      <c r="K53" s="62"/>
      <c r="L53" s="13"/>
      <c r="M53" s="13"/>
      <c r="N53" s="13"/>
      <c r="O53" s="13"/>
      <c r="P53" s="13"/>
      <c r="Q53" s="13"/>
      <c r="R53" s="13"/>
      <c r="S53" s="13"/>
      <c r="T53" s="13"/>
    </row>
    <row r="54" spans="1:20" s="12" customFormat="1" ht="21.75" customHeight="1">
      <c r="A54" s="1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14"/>
    </row>
    <row r="55" spans="1:20" s="12" customFormat="1" ht="23.25" customHeight="1">
      <c r="A55" s="11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</row>
  </sheetData>
  <mergeCells count="28">
    <mergeCell ref="I1:K1"/>
    <mergeCell ref="H10:H11"/>
    <mergeCell ref="I10:I11"/>
    <mergeCell ref="J10:K10"/>
    <mergeCell ref="I2:K2"/>
    <mergeCell ref="I3:K3"/>
    <mergeCell ref="I4:K4"/>
    <mergeCell ref="B6:K6"/>
    <mergeCell ref="G10:G11"/>
    <mergeCell ref="F10:F11"/>
    <mergeCell ref="B7:D7"/>
    <mergeCell ref="B8:D8"/>
    <mergeCell ref="B55:S55"/>
    <mergeCell ref="B54:S54"/>
    <mergeCell ref="B53:K53"/>
    <mergeCell ref="B52:K52"/>
    <mergeCell ref="D10:D11"/>
    <mergeCell ref="C10:C11"/>
    <mergeCell ref="B10:B11"/>
    <mergeCell ref="E10:E11"/>
    <mergeCell ref="B49:B50"/>
    <mergeCell ref="C49:C50"/>
    <mergeCell ref="D49:D50"/>
    <mergeCell ref="E49:E50"/>
    <mergeCell ref="F18:F23"/>
    <mergeCell ref="G18:G23"/>
    <mergeCell ref="F27:F29"/>
    <mergeCell ref="G27:G29"/>
  </mergeCells>
  <phoneticPr fontId="19" type="noConversion"/>
  <printOptions horizontalCentered="1"/>
  <pageMargins left="0.39370078740157483" right="0.39370078740157483" top="0.78740157480314965" bottom="0.39370078740157483" header="0.35433070866141736" footer="0.35433070866141736"/>
  <pageSetup paperSize="9" scale="45" fitToHeight="3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1E23775-1835-4B2F-8482-BAAF9D65005A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дод.6</vt:lpstr>
      <vt:lpstr>дод.6!Область_печати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1</cp:lastModifiedBy>
  <cp:lastPrinted>2022-12-15T07:15:49Z</cp:lastPrinted>
  <dcterms:created xsi:type="dcterms:W3CDTF">2014-01-17T10:52:16Z</dcterms:created>
  <dcterms:modified xsi:type="dcterms:W3CDTF">2022-12-15T07:15:54Z</dcterms:modified>
</cp:coreProperties>
</file>