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480" windowHeight="10200" activeTab="0"/>
  </bookViews>
  <sheets>
    <sheet name="дод.3" sheetId="1" r:id="rId1"/>
  </sheets>
  <definedNames>
    <definedName name="_xlfn.AGGREGATE" hidden="1">#NAME?</definedName>
    <definedName name="_xlnm.Print_Titles" localSheetId="0">'дод.3'!$9:$11</definedName>
    <definedName name="_xlnm.Print_Area" localSheetId="0">'дод.3'!$B$1:$R$115</definedName>
  </definedNames>
  <calcPr fullCalcOnLoad="1"/>
</workbook>
</file>

<file path=xl/sharedStrings.xml><?xml version="1.0" encoding="utf-8"?>
<sst xmlns="http://schemas.openxmlformats.org/spreadsheetml/2006/main" count="232" uniqueCount="192">
  <si>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</si>
  <si>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</si>
  <si>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</si>
  <si>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</si>
  <si>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</si>
  <si>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оплата праці</t>
  </si>
  <si>
    <t>комунальні послуги та енергоносії</t>
  </si>
  <si>
    <t>Х</t>
  </si>
  <si>
    <t>з них</t>
  </si>
  <si>
    <t>у тому числі бюджет розвитку</t>
  </si>
  <si>
    <t>Усього</t>
  </si>
  <si>
    <t>УСЬОГО</t>
  </si>
  <si>
    <t>грн</t>
  </si>
  <si>
    <t>0921</t>
  </si>
  <si>
    <t>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</si>
  <si>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</si>
  <si>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</si>
  <si>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</si>
  <si>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0111</t>
  </si>
  <si>
    <t>0490</t>
  </si>
  <si>
    <t>0116030</t>
  </si>
  <si>
    <t>0620</t>
  </si>
  <si>
    <t>Організація благоустрою населених пунктів</t>
  </si>
  <si>
    <t>0960</t>
  </si>
  <si>
    <t>0116020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</si>
  <si>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 </t>
  </si>
  <si>
    <t>0456</t>
  </si>
  <si>
    <t>0110180</t>
  </si>
  <si>
    <t>0133</t>
  </si>
  <si>
    <t>Інша діяльність у сфері державного управління</t>
  </si>
  <si>
    <t xml:space="preserve">   (код бюджету)</t>
  </si>
  <si>
    <t>0117640</t>
  </si>
  <si>
    <t>7640</t>
  </si>
  <si>
    <t>0470</t>
  </si>
  <si>
    <t>Заходи з енергозбереження</t>
  </si>
  <si>
    <t>0117680</t>
  </si>
  <si>
    <t>7680</t>
  </si>
  <si>
    <t>Членські внески до асоціацій органів місцевого самоврядування</t>
  </si>
  <si>
    <t>0117670</t>
  </si>
  <si>
    <t>7670</t>
  </si>
  <si>
    <t>Внески до статутного капіталу суб"єктів господарювання</t>
  </si>
  <si>
    <t>0118700</t>
  </si>
  <si>
    <t>8700</t>
  </si>
  <si>
    <t>Резервний фонд</t>
  </si>
  <si>
    <t>0118340</t>
  </si>
  <si>
    <t>8340</t>
  </si>
  <si>
    <t>0540</t>
  </si>
  <si>
    <t>Природоохоронні заходи за рахунок цільових фондів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</si>
  <si>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</si>
  <si>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</si>
  <si>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</si>
  <si>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</si>
  <si>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0118312</t>
  </si>
  <si>
    <t>8312</t>
  </si>
  <si>
    <t>0512</t>
  </si>
  <si>
    <t>Утилізація відходів</t>
  </si>
  <si>
    <t>0116040</t>
  </si>
  <si>
    <t>6040</t>
  </si>
  <si>
    <t>Заходи, пов"язані з поліпшенням питної води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</si>
  <si>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</si>
  <si>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</si>
  <si>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</si>
  <si>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0118311</t>
  </si>
  <si>
    <t>8311</t>
  </si>
  <si>
    <t>0511</t>
  </si>
  <si>
    <t>Охорона та раціональне використання природних ресурсів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</si>
  <si>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</si>
  <si>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</si>
  <si>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</si>
  <si>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</si>
  <si>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0117368</t>
  </si>
  <si>
    <t>7368</t>
  </si>
  <si>
    <t>Виконання інвестиційних проектів за рахунок субвенцій з інших бюджетів</t>
  </si>
  <si>
    <t>0111010</t>
  </si>
  <si>
    <t>Надання дошкільної освіти</t>
  </si>
  <si>
    <t>0910</t>
  </si>
  <si>
    <t>0116083</t>
  </si>
  <si>
    <t>6083</t>
  </si>
  <si>
    <t>0610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</si>
  <si>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 </t>
  </si>
  <si>
    <t>0113242</t>
  </si>
  <si>
    <t>1090</t>
  </si>
  <si>
    <t>Інші заходи у сфері соціального захисту і соціального забезпечення</t>
  </si>
  <si>
    <t>0160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</si>
  <si>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</si>
  <si>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</si>
  <si>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</si>
  <si>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</si>
  <si>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Надання спеціальної освіти мистецькими школами</t>
  </si>
  <si>
    <t>0116013</t>
  </si>
  <si>
    <t>Забезпечення діяльності водопровідно-каналізаційного господарства</t>
  </si>
  <si>
    <t>0114060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</si>
  <si>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</si>
  <si>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</si>
  <si>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0114081</t>
  </si>
  <si>
    <t>0829</t>
  </si>
  <si>
    <t>Забезпечення діяльності інших закладів в галузі культури і мистецтва</t>
  </si>
  <si>
    <t>0115031</t>
  </si>
  <si>
    <t>0810</t>
  </si>
  <si>
    <t>Утримання та навчально-тренувальна робота комунальних дитячо-юнацьких спортивних шкіл</t>
  </si>
  <si>
    <t>0990</t>
  </si>
  <si>
    <t>0119770</t>
  </si>
  <si>
    <t>9770</t>
  </si>
  <si>
    <t>Інші субвенції з місцевого бюджету</t>
  </si>
  <si>
    <t>0112111</t>
  </si>
  <si>
    <t>0726</t>
  </si>
  <si>
    <t xml:space="preserve">Первинна медична допомога населенню, що надається центрами первинної медичної (медико-санітарної) допомоги </t>
  </si>
  <si>
    <t>0112152</t>
  </si>
  <si>
    <t>0763</t>
  </si>
  <si>
    <t>Інші програми та заходи у сфері охорони здоров"я</t>
  </si>
  <si>
    <t>0112010</t>
  </si>
  <si>
    <t>0731</t>
  </si>
  <si>
    <t>Багатопрофільна стаціонарна медична допомога населенню</t>
  </si>
  <si>
    <t>0117130</t>
  </si>
  <si>
    <t>7130</t>
  </si>
  <si>
    <t>Здійснення заходів із землеустрою</t>
  </si>
  <si>
    <t>0117461</t>
  </si>
  <si>
    <t>7461</t>
  </si>
  <si>
    <t>0421</t>
  </si>
  <si>
    <t>Утримання та розвиток автомобільних доріг та дорожньої інфраструктури за рахунок коштів місцевого бюджету</t>
  </si>
  <si>
    <t>0112144</t>
  </si>
  <si>
    <t>Централізовані заходи з лікування хворих на цукровий та нецукровий діабет</t>
  </si>
  <si>
    <t>0114030</t>
  </si>
  <si>
    <t>Забезпечення діяльності бібліотек</t>
  </si>
  <si>
    <t>0824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</si>
  <si>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</si>
  <si>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0115011</t>
  </si>
  <si>
    <t>Проведення навчально-тренувальних зборів і змагань з олімпійських видів спорту</t>
  </si>
  <si>
    <t>0115053</t>
  </si>
  <si>
    <t>Керівництво і управління у відповідній сфері у містах (місті Києві), селищах, селах об"єднаних територіальних громадах</t>
  </si>
  <si>
    <t xml:space="preserve">   Секретар міської ради                                                                                         Сергій ЯКУБА</t>
  </si>
  <si>
    <t>0115051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</si>
  <si>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</si>
  <si>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</si>
  <si>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</si>
  <si>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</si>
  <si>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0113104</t>
  </si>
  <si>
    <t>1020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</si>
  <si>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</si>
  <si>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0113192</t>
  </si>
  <si>
    <t>1030</t>
  </si>
  <si>
    <t>3710160</t>
  </si>
  <si>
    <t>0111070</t>
  </si>
  <si>
    <t>0111080</t>
  </si>
  <si>
    <t>0111160</t>
  </si>
  <si>
    <t>Забезпечення діяльності центрів професійного розвитку педагогічних працівників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</si>
  <si>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</si>
  <si>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0111021</t>
  </si>
  <si>
    <t>0111031</t>
  </si>
  <si>
    <t>Надання загальної середньої освіти закдами загальної середньої освіти за рахунок коштів місцевого бюджету</t>
  </si>
  <si>
    <t>Надання загальної середньої освіти закдами загальної середньої освіти за рахунок коштів освітньої субвенції</t>
  </si>
  <si>
    <t>0111151</t>
  </si>
  <si>
    <t>0111152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</si>
  <si>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</si>
  <si>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коштів освітньої субвенції</t>
  </si>
  <si>
    <t xml:space="preserve">Надання позашкільної освіти закладами позашкільної освіти, заходи із позашкільної роботи з дітьми </t>
  </si>
  <si>
    <t xml:space="preserve">  VІІІ скликання</t>
  </si>
  <si>
    <t>0111200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</si>
  <si>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</si>
  <si>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0111061</t>
  </si>
  <si>
    <t xml:space="preserve">Надання загальної середньої освіти закдами загальної середньої освіти 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</si>
  <si>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</si>
  <si>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</si>
  <si>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</si>
  <si>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</si>
  <si>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0111210</t>
  </si>
  <si>
    <t>0111181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</si>
  <si>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</si>
  <si>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0111154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</si>
  <si>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</si>
  <si>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0111182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</si>
  <si>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</si>
  <si>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</si>
  <si>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</si>
  <si>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3719770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</si>
  <si>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</si>
  <si>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</si>
  <si>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</si>
  <si>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0116012</t>
  </si>
  <si>
    <t>Забезпечення діяльності з виробництва, транспортування, постачання теплової енергії</t>
  </si>
  <si>
    <t>Додаток №3</t>
  </si>
  <si>
    <t>Зміни до додатку №2 до рішення 23-ї сесії міської ради VIII скликання від 16.12.2022 року №422/23/22 "Про міський бюджет Хотинської  територіальної громади на 2023 рік" "Розподіл видатків міського  бюджету Хотинської  територіальної громади на 2023 рік"</t>
  </si>
  <si>
    <t>0113230</t>
  </si>
  <si>
    <t>1070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</si>
  <si>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</si>
  <si>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0117310</t>
  </si>
  <si>
    <t>7310</t>
  </si>
  <si>
    <t>Будівництво об"єктів житлово-комунального господарства</t>
  </si>
  <si>
    <t xml:space="preserve">до рішення      -ї сесії міської ради </t>
  </si>
  <si>
    <t xml:space="preserve">від         2023 № </t>
  </si>
  <si>
    <t>0115049</t>
  </si>
  <si>
    <t>Виконання окремих заходів з реалізації соціального проекту "Активні парки - локації здорової України"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</si>
</sst>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[$-2000]dddd\,\ d\ mmmm\ yyyy\ &quot;г&quot;\."/>
    <numFmt numFmtId="214" formatCode="* _-#,##0.0&quot;р.&quot;;* \-#,##0.0&quot;р.&quot;;* _-&quot;-&quot;&quot;р.&quot;;@"/>
    <numFmt numFmtId="215" formatCode="* _-#,##0.00&quot;р.&quot;;* \-#,##0.00&quot;р.&quot;;* _-&quot;-&quot;&quot;р.&quot;;@"/>
    <numFmt numFmtId="216" formatCode="* _-#,##0.000&quot;р.&quot;;* \-#,##0.000&quot;р.&quot;;* _-&quot;-&quot;&quot;р.&quot;;@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#,##0.000"/>
  </numFmts>
  <fonts count="5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1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45" fillId="47" borderId="8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7" fillId="3" borderId="0" applyNumberFormat="0" applyBorder="0" applyAlignment="0" applyProtection="0"/>
    <xf numFmtId="0" fontId="4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8" fillId="47" borderId="12" applyNumberFormat="0" applyAlignment="0" applyProtection="0"/>
    <xf numFmtId="0" fontId="19" fillId="0" borderId="13" applyNumberFormat="0" applyFill="0" applyAlignment="0" applyProtection="0"/>
    <xf numFmtId="0" fontId="49" fillId="51" borderId="0" applyNumberFormat="0" applyBorder="0" applyAlignment="0" applyProtection="0"/>
    <xf numFmtId="0" fontId="20" fillId="0" borderId="0">
      <alignment/>
      <protection/>
    </xf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52" borderId="0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26" fillId="0" borderId="0" xfId="0" applyFont="1" applyAlignment="1">
      <alignment horizontal="justify" vertical="center"/>
    </xf>
    <xf numFmtId="0" fontId="0" fillId="0" borderId="0" xfId="0" applyFont="1" applyFill="1" applyAlignment="1">
      <alignment horizontal="center"/>
    </xf>
    <xf numFmtId="0" fontId="0" fillId="52" borderId="14" xfId="0" applyNumberFormat="1" applyFont="1" applyFill="1" applyBorder="1" applyAlignment="1" applyProtection="1">
      <alignment/>
      <protection/>
    </xf>
    <xf numFmtId="0" fontId="0" fillId="52" borderId="15" xfId="0" applyNumberFormat="1" applyFont="1" applyFill="1" applyBorder="1" applyAlignment="1" applyProtection="1">
      <alignment/>
      <protection/>
    </xf>
    <xf numFmtId="0" fontId="0" fillId="52" borderId="16" xfId="0" applyNumberFormat="1" applyFont="1" applyFill="1" applyBorder="1" applyAlignment="1" applyProtection="1">
      <alignment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6" fillId="52" borderId="17" xfId="0" applyNumberFormat="1" applyFont="1" applyFill="1" applyBorder="1" applyAlignment="1" applyProtection="1">
      <alignment horizontal="left" vertical="center" wrapText="1"/>
      <protection/>
    </xf>
    <xf numFmtId="0" fontId="25" fillId="52" borderId="17" xfId="0" applyNumberFormat="1" applyFont="1" applyFill="1" applyBorder="1" applyAlignment="1" applyProtection="1">
      <alignment horizontal="center" vertical="center" wrapText="1"/>
      <protection/>
    </xf>
    <xf numFmtId="0" fontId="25" fillId="52" borderId="17" xfId="0" applyNumberFormat="1" applyFont="1" applyFill="1" applyBorder="1" applyAlignment="1" applyProtection="1">
      <alignment horizontal="left" vertical="center" wrapText="1"/>
      <protection/>
    </xf>
    <xf numFmtId="49" fontId="25" fillId="52" borderId="17" xfId="114" applyNumberFormat="1" applyFont="1" applyFill="1" applyBorder="1" applyAlignment="1" applyProtection="1">
      <alignment horizontal="center" vertical="center" wrapText="1"/>
      <protection locked="0"/>
    </xf>
    <xf numFmtId="49" fontId="25" fillId="52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25" fillId="53" borderId="17" xfId="114" applyNumberFormat="1" applyFont="1" applyFill="1" applyBorder="1" applyAlignment="1" applyProtection="1">
      <alignment horizontal="center" vertical="center" wrapText="1"/>
      <protection locked="0"/>
    </xf>
    <xf numFmtId="0" fontId="25" fillId="53" borderId="17" xfId="0" applyNumberFormat="1" applyFont="1" applyFill="1" applyBorder="1" applyAlignment="1" applyProtection="1">
      <alignment horizontal="left" vertical="center" wrapText="1"/>
      <protection/>
    </xf>
    <xf numFmtId="49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2" fontId="25" fillId="53" borderId="17" xfId="0" applyNumberFormat="1" applyFont="1" applyFill="1" applyBorder="1" applyAlignment="1" applyProtection="1">
      <alignment horizontal="center" vertical="center" wrapText="1"/>
      <protection/>
    </xf>
    <xf numFmtId="2" fontId="5" fillId="52" borderId="17" xfId="93" applyNumberFormat="1" applyFont="1" applyFill="1" applyBorder="1" applyAlignment="1">
      <alignment horizontal="center" vertical="center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2" borderId="18" xfId="0" applyNumberFormat="1" applyFont="1" applyFill="1" applyBorder="1" applyAlignment="1" applyProtection="1">
      <alignment horizontal="center" vertical="center" wrapText="1"/>
      <protection/>
    </xf>
    <xf numFmtId="0" fontId="25" fillId="52" borderId="19" xfId="0" applyNumberFormat="1" applyFont="1" applyFill="1" applyBorder="1" applyAlignment="1" applyProtection="1">
      <alignment horizontal="center" vertical="center" wrapText="1"/>
      <protection/>
    </xf>
    <xf numFmtId="0" fontId="25" fillId="52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/>
    </xf>
    <xf numFmtId="0" fontId="30" fillId="52" borderId="17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left" vertical="center" wrapText="1"/>
      <protection/>
    </xf>
    <xf numFmtId="0" fontId="33" fillId="0" borderId="0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30" fillId="52" borderId="18" xfId="0" applyNumberFormat="1" applyFont="1" applyFill="1" applyBorder="1" applyAlignment="1" applyProtection="1">
      <alignment horizontal="center" vertical="center" wrapText="1"/>
      <protection/>
    </xf>
    <xf numFmtId="0" fontId="30" fillId="52" borderId="19" xfId="0" applyNumberFormat="1" applyFont="1" applyFill="1" applyBorder="1" applyAlignment="1" applyProtection="1">
      <alignment horizontal="center" vertical="center" wrapText="1"/>
      <protection/>
    </xf>
    <xf numFmtId="0" fontId="30" fillId="52" borderId="20" xfId="0" applyNumberFormat="1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75"/>
  <sheetViews>
    <sheetView showZeros="0" tabSelected="1" view="pageBreakPreview" zoomScale="70" zoomScaleNormal="120" zoomScaleSheetLayoutView="70" zoomScalePageLayoutView="0" workbookViewId="0" topLeftCell="B1">
      <pane xSplit="4" ySplit="13" topLeftCell="F14" activePane="bottomRight" state="frozen"/>
      <selection pane="topLeft" activeCell="B1" sqref="B1"/>
      <selection pane="topRight" activeCell="F1" sqref="F1"/>
      <selection pane="bottomLeft" activeCell="B15" sqref="B15"/>
      <selection pane="bottomRight" activeCell="G123" sqref="G123"/>
    </sheetView>
  </sheetViews>
  <sheetFormatPr defaultColWidth="9.16015625" defaultRowHeight="12.75"/>
  <cols>
    <col min="1" max="1" width="3.83203125" style="2" hidden="1" customWidth="1"/>
    <col min="2" max="2" width="16.33203125" style="2" customWidth="1"/>
    <col min="3" max="3" width="16.66015625" style="2" customWidth="1"/>
    <col min="4" max="4" width="18.83203125" style="2" customWidth="1"/>
    <col min="5" max="5" width="68.5" style="2" customWidth="1"/>
    <col min="6" max="6" width="21.5" style="2" bestFit="1" customWidth="1"/>
    <col min="7" max="7" width="28.83203125" style="2" bestFit="1" customWidth="1"/>
    <col min="8" max="8" width="19" style="2" bestFit="1" customWidth="1"/>
    <col min="9" max="9" width="24.83203125" style="2" customWidth="1"/>
    <col min="10" max="10" width="18" style="2" customWidth="1"/>
    <col min="11" max="11" width="19.5" style="2" bestFit="1" customWidth="1"/>
    <col min="12" max="12" width="23.66015625" style="2" customWidth="1"/>
    <col min="13" max="13" width="25.33203125" style="2" customWidth="1"/>
    <col min="14" max="14" width="18" style="2" customWidth="1"/>
    <col min="15" max="15" width="14" style="2" customWidth="1"/>
    <col min="16" max="16" width="21" style="2" customWidth="1"/>
    <col min="17" max="17" width="21.5" style="2" bestFit="1" customWidth="1"/>
    <col min="18" max="18" width="9.16015625" style="3" customWidth="1"/>
    <col min="19" max="16384" width="9.16015625" style="3" customWidth="1"/>
  </cols>
  <sheetData>
    <row r="1" spans="6:17" ht="15.75">
      <c r="F1" s="1"/>
      <c r="G1" s="1"/>
      <c r="H1" s="1"/>
      <c r="I1" s="1"/>
      <c r="J1" s="1"/>
      <c r="K1" s="1"/>
      <c r="L1" s="1"/>
      <c r="M1" s="1"/>
      <c r="N1" s="45" t="s">
        <v>180</v>
      </c>
      <c r="O1" s="45"/>
      <c r="P1" s="45"/>
      <c r="Q1" s="45"/>
    </row>
    <row r="2" spans="6:17" ht="15.75">
      <c r="F2" s="1"/>
      <c r="G2" s="1"/>
      <c r="H2" s="1"/>
      <c r="I2" s="1"/>
      <c r="J2" s="1"/>
      <c r="K2" s="1"/>
      <c r="L2" s="1"/>
      <c r="M2" s="1"/>
      <c r="N2" s="45" t="s">
        <v>188</v>
      </c>
      <c r="O2" s="45"/>
      <c r="P2" s="45"/>
      <c r="Q2" s="45"/>
    </row>
    <row r="3" spans="6:17" ht="17.25" customHeight="1">
      <c r="F3" s="1"/>
      <c r="G3" s="1"/>
      <c r="H3" s="1"/>
      <c r="I3" s="1"/>
      <c r="J3" s="1"/>
      <c r="K3" s="1"/>
      <c r="L3" s="1"/>
      <c r="M3" s="1"/>
      <c r="N3" s="45" t="s">
        <v>156</v>
      </c>
      <c r="O3" s="45"/>
      <c r="P3" s="45"/>
      <c r="Q3" s="45"/>
    </row>
    <row r="4" spans="6:17" ht="19.5" customHeight="1">
      <c r="F4" s="1"/>
      <c r="G4" s="1"/>
      <c r="H4" s="1"/>
      <c r="I4" s="1"/>
      <c r="J4" s="1"/>
      <c r="K4" s="1"/>
      <c r="L4" s="1"/>
      <c r="M4" s="1"/>
      <c r="N4" s="45" t="s">
        <v>189</v>
      </c>
      <c r="O4" s="45"/>
      <c r="P4" s="45"/>
      <c r="Q4" s="45"/>
    </row>
    <row r="5" spans="1:17" s="10" customFormat="1" ht="47.25" customHeight="1">
      <c r="A5" s="9"/>
      <c r="B5" s="47" t="s">
        <v>181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s="10" customFormat="1" ht="18.75">
      <c r="A6" s="9"/>
      <c r="B6" s="48">
        <v>2453100000</v>
      </c>
      <c r="C6" s="4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s="10" customFormat="1" ht="18.75">
      <c r="A7" s="9"/>
      <c r="B7" s="49" t="s">
        <v>30</v>
      </c>
      <c r="C7" s="49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2:17" ht="18.75">
      <c r="B8" s="21"/>
      <c r="C8" s="21"/>
      <c r="D8" s="8"/>
      <c r="E8" s="6"/>
      <c r="F8" s="6"/>
      <c r="G8" s="7"/>
      <c r="H8" s="5"/>
      <c r="I8" s="5"/>
      <c r="J8" s="5"/>
      <c r="K8" s="22"/>
      <c r="L8" s="22"/>
      <c r="M8" s="15"/>
      <c r="N8" s="15"/>
      <c r="O8" s="15"/>
      <c r="P8" s="15"/>
      <c r="Q8" s="20" t="s">
        <v>12</v>
      </c>
    </row>
    <row r="9" spans="1:17" s="13" customFormat="1" ht="15.75">
      <c r="A9" s="16"/>
      <c r="B9" s="41" t="s">
        <v>48</v>
      </c>
      <c r="C9" s="41" t="s">
        <v>49</v>
      </c>
      <c r="D9" s="41" t="s">
        <v>50</v>
      </c>
      <c r="E9" s="41" t="s">
        <v>51</v>
      </c>
      <c r="F9" s="41" t="s">
        <v>0</v>
      </c>
      <c r="G9" s="41"/>
      <c r="H9" s="41"/>
      <c r="I9" s="41"/>
      <c r="J9" s="41"/>
      <c r="K9" s="41" t="s">
        <v>1</v>
      </c>
      <c r="L9" s="41"/>
      <c r="M9" s="41"/>
      <c r="N9" s="41"/>
      <c r="O9" s="41"/>
      <c r="P9" s="41"/>
      <c r="Q9" s="41" t="s">
        <v>2</v>
      </c>
    </row>
    <row r="10" spans="1:17" s="13" customFormat="1" ht="15.75">
      <c r="A10" s="17"/>
      <c r="B10" s="41"/>
      <c r="C10" s="41"/>
      <c r="D10" s="41"/>
      <c r="E10" s="41"/>
      <c r="F10" s="41" t="s">
        <v>10</v>
      </c>
      <c r="G10" s="46" t="s">
        <v>3</v>
      </c>
      <c r="H10" s="41" t="s">
        <v>8</v>
      </c>
      <c r="I10" s="41"/>
      <c r="J10" s="46" t="s">
        <v>4</v>
      </c>
      <c r="K10" s="42" t="s">
        <v>10</v>
      </c>
      <c r="L10" s="51" t="s">
        <v>9</v>
      </c>
      <c r="M10" s="46" t="s">
        <v>3</v>
      </c>
      <c r="N10" s="41" t="s">
        <v>8</v>
      </c>
      <c r="O10" s="41"/>
      <c r="P10" s="46" t="s">
        <v>4</v>
      </c>
      <c r="Q10" s="41"/>
    </row>
    <row r="11" spans="1:17" s="13" customFormat="1" ht="30" customHeight="1">
      <c r="A11" s="18"/>
      <c r="B11" s="41"/>
      <c r="C11" s="41"/>
      <c r="D11" s="41"/>
      <c r="E11" s="41"/>
      <c r="F11" s="41"/>
      <c r="G11" s="46"/>
      <c r="H11" s="41" t="s">
        <v>5</v>
      </c>
      <c r="I11" s="41" t="s">
        <v>6</v>
      </c>
      <c r="J11" s="46"/>
      <c r="K11" s="43"/>
      <c r="L11" s="52"/>
      <c r="M11" s="46"/>
      <c r="N11" s="41" t="s">
        <v>5</v>
      </c>
      <c r="O11" s="41" t="s">
        <v>6</v>
      </c>
      <c r="P11" s="46"/>
      <c r="Q11" s="41"/>
    </row>
    <row r="12" spans="1:17" s="13" customFormat="1" ht="55.5" customHeight="1">
      <c r="A12" s="11"/>
      <c r="B12" s="41"/>
      <c r="C12" s="41"/>
      <c r="D12" s="41"/>
      <c r="E12" s="41"/>
      <c r="F12" s="41"/>
      <c r="G12" s="46"/>
      <c r="H12" s="41"/>
      <c r="I12" s="41"/>
      <c r="J12" s="46"/>
      <c r="K12" s="44"/>
      <c r="L12" s="53"/>
      <c r="M12" s="46"/>
      <c r="N12" s="41"/>
      <c r="O12" s="41"/>
      <c r="P12" s="46"/>
      <c r="Q12" s="41"/>
    </row>
    <row r="13" spans="1:17" s="13" customFormat="1" ht="15.75">
      <c r="A13" s="11"/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24">
        <v>12</v>
      </c>
      <c r="N13" s="24">
        <v>13</v>
      </c>
      <c r="O13" s="24">
        <v>14</v>
      </c>
      <c r="P13" s="24">
        <v>15</v>
      </c>
      <c r="Q13" s="24">
        <v>16</v>
      </c>
    </row>
    <row r="14" spans="1:17" s="13" customFormat="1" ht="63">
      <c r="A14" s="11"/>
      <c r="B14" s="27" t="s">
        <v>16</v>
      </c>
      <c r="C14" s="26" t="s">
        <v>17</v>
      </c>
      <c r="D14" s="26" t="s">
        <v>18</v>
      </c>
      <c r="E14" s="30" t="s">
        <v>15</v>
      </c>
      <c r="F14" s="39">
        <v>310000</v>
      </c>
      <c r="G14" s="39">
        <v>310000</v>
      </c>
      <c r="H14" s="39"/>
      <c r="I14" s="39">
        <v>200000</v>
      </c>
      <c r="J14" s="39"/>
      <c r="K14" s="39"/>
      <c r="L14" s="39"/>
      <c r="M14" s="39"/>
      <c r="N14" s="39"/>
      <c r="O14" s="39"/>
      <c r="P14" s="39"/>
      <c r="Q14" s="39">
        <f aca="true" t="shared" si="0" ref="Q14:Q20">F14+K14</f>
        <v>310000</v>
      </c>
    </row>
    <row r="15" spans="1:17" s="13" customFormat="1" ht="15.75">
      <c r="A15" s="11"/>
      <c r="B15" s="27" t="s">
        <v>27</v>
      </c>
      <c r="C15" s="26" t="s">
        <v>14</v>
      </c>
      <c r="D15" s="26" t="s">
        <v>28</v>
      </c>
      <c r="E15" s="25" t="s">
        <v>29</v>
      </c>
      <c r="F15" s="39"/>
      <c r="G15" s="39"/>
      <c r="H15" s="39"/>
      <c r="I15" s="39"/>
      <c r="J15" s="39"/>
      <c r="K15" s="39">
        <v>100000</v>
      </c>
      <c r="L15" s="39">
        <v>100000</v>
      </c>
      <c r="M15" s="39"/>
      <c r="N15" s="39"/>
      <c r="O15" s="39"/>
      <c r="P15" s="39">
        <v>100000</v>
      </c>
      <c r="Q15" s="39">
        <f t="shared" si="0"/>
        <v>100000</v>
      </c>
    </row>
    <row r="16" spans="1:17" s="13" customFormat="1" ht="15.75">
      <c r="A16" s="11"/>
      <c r="B16" s="27" t="s">
        <v>73</v>
      </c>
      <c r="C16" s="24">
        <v>1010</v>
      </c>
      <c r="D16" s="26" t="s">
        <v>75</v>
      </c>
      <c r="E16" s="25" t="s">
        <v>74</v>
      </c>
      <c r="F16" s="39">
        <v>-167600</v>
      </c>
      <c r="G16" s="39">
        <v>-167600</v>
      </c>
      <c r="H16" s="39"/>
      <c r="I16" s="39">
        <v>-268600</v>
      </c>
      <c r="J16" s="39"/>
      <c r="K16" s="39">
        <v>811</v>
      </c>
      <c r="L16" s="39"/>
      <c r="M16" s="39">
        <v>811</v>
      </c>
      <c r="N16" s="39"/>
      <c r="O16" s="39"/>
      <c r="P16" s="39"/>
      <c r="Q16" s="39">
        <f t="shared" si="0"/>
        <v>-166789</v>
      </c>
    </row>
    <row r="17" spans="1:17" s="13" customFormat="1" ht="31.5">
      <c r="A17" s="11"/>
      <c r="B17" s="31" t="s">
        <v>147</v>
      </c>
      <c r="C17" s="33">
        <v>1021</v>
      </c>
      <c r="D17" s="29" t="s">
        <v>13</v>
      </c>
      <c r="E17" s="30" t="s">
        <v>149</v>
      </c>
      <c r="F17" s="39"/>
      <c r="G17" s="39"/>
      <c r="H17" s="39"/>
      <c r="I17" s="39"/>
      <c r="J17" s="39"/>
      <c r="K17" s="39">
        <v>14537.72</v>
      </c>
      <c r="L17" s="39"/>
      <c r="M17" s="39">
        <v>14537.72</v>
      </c>
      <c r="N17" s="39"/>
      <c r="O17" s="39"/>
      <c r="P17" s="39"/>
      <c r="Q17" s="39">
        <f t="shared" si="0"/>
        <v>14537.72</v>
      </c>
    </row>
    <row r="18" spans="1:17" s="13" customFormat="1" ht="31.5" hidden="1">
      <c r="A18" s="11"/>
      <c r="B18" s="31" t="s">
        <v>148</v>
      </c>
      <c r="C18" s="33">
        <v>1031</v>
      </c>
      <c r="D18" s="29" t="s">
        <v>13</v>
      </c>
      <c r="E18" s="30" t="s">
        <v>150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>
        <f t="shared" si="0"/>
        <v>0</v>
      </c>
    </row>
    <row r="19" spans="1:17" s="13" customFormat="1" ht="31.5" hidden="1">
      <c r="A19" s="11"/>
      <c r="B19" s="31" t="s">
        <v>159</v>
      </c>
      <c r="C19" s="35">
        <v>1061</v>
      </c>
      <c r="D19" s="29" t="s">
        <v>13</v>
      </c>
      <c r="E19" s="30" t="s">
        <v>160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>
        <f>F19+K19</f>
        <v>0</v>
      </c>
    </row>
    <row r="20" spans="1:17" s="13" customFormat="1" ht="31.5">
      <c r="A20" s="11"/>
      <c r="B20" s="27" t="s">
        <v>142</v>
      </c>
      <c r="C20" s="24">
        <v>1070</v>
      </c>
      <c r="D20" s="26" t="s">
        <v>23</v>
      </c>
      <c r="E20" s="25" t="s">
        <v>155</v>
      </c>
      <c r="F20" s="39">
        <v>-240000</v>
      </c>
      <c r="G20" s="39">
        <v>-240000</v>
      </c>
      <c r="H20" s="39"/>
      <c r="I20" s="39">
        <v>-240000</v>
      </c>
      <c r="J20" s="39"/>
      <c r="K20" s="39"/>
      <c r="L20" s="39"/>
      <c r="M20" s="39"/>
      <c r="N20" s="39"/>
      <c r="O20" s="39"/>
      <c r="P20" s="39"/>
      <c r="Q20" s="39">
        <f t="shared" si="0"/>
        <v>-240000</v>
      </c>
    </row>
    <row r="21" spans="1:17" s="13" customFormat="1" ht="15.75">
      <c r="A21" s="11"/>
      <c r="B21" s="27" t="s">
        <v>143</v>
      </c>
      <c r="C21" s="24">
        <v>1080</v>
      </c>
      <c r="D21" s="26" t="s">
        <v>23</v>
      </c>
      <c r="E21" s="25" t="s">
        <v>88</v>
      </c>
      <c r="F21" s="39"/>
      <c r="G21" s="39"/>
      <c r="H21" s="39"/>
      <c r="I21" s="39">
        <v>-17100</v>
      </c>
      <c r="J21" s="39"/>
      <c r="K21" s="39"/>
      <c r="L21" s="39"/>
      <c r="M21" s="39"/>
      <c r="N21" s="39"/>
      <c r="O21" s="39"/>
      <c r="P21" s="39"/>
      <c r="Q21" s="39">
        <f aca="true" t="shared" si="1" ref="Q21:Q49">F21+K21</f>
        <v>0</v>
      </c>
    </row>
    <row r="22" spans="1:17" s="13" customFormat="1" ht="31.5" hidden="1">
      <c r="A22" s="11"/>
      <c r="B22" s="31" t="s">
        <v>151</v>
      </c>
      <c r="C22" s="33">
        <v>1151</v>
      </c>
      <c r="D22" s="29" t="s">
        <v>100</v>
      </c>
      <c r="E22" s="30" t="s">
        <v>153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>
        <f t="shared" si="1"/>
        <v>0</v>
      </c>
    </row>
    <row r="23" spans="1:17" s="13" customFormat="1" ht="31.5" hidden="1">
      <c r="A23" s="11"/>
      <c r="B23" s="31" t="s">
        <v>152</v>
      </c>
      <c r="C23" s="33">
        <v>1152</v>
      </c>
      <c r="D23" s="29" t="s">
        <v>100</v>
      </c>
      <c r="E23" s="30" t="s">
        <v>154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>
        <f t="shared" si="1"/>
        <v>0</v>
      </c>
    </row>
    <row r="24" spans="1:17" s="13" customFormat="1" ht="78.75" hidden="1">
      <c r="A24" s="11"/>
      <c r="B24" s="31" t="s">
        <v>168</v>
      </c>
      <c r="C24" s="37">
        <v>1154</v>
      </c>
      <c r="D24" s="29" t="s">
        <v>100</v>
      </c>
      <c r="E24" s="30" t="s">
        <v>169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>
        <f>F24+K24</f>
        <v>0</v>
      </c>
    </row>
    <row r="25" spans="1:17" s="13" customFormat="1" ht="31.5" hidden="1">
      <c r="A25" s="11"/>
      <c r="B25" s="31" t="s">
        <v>144</v>
      </c>
      <c r="C25" s="32">
        <v>1160</v>
      </c>
      <c r="D25" s="29" t="s">
        <v>100</v>
      </c>
      <c r="E25" s="30" t="s">
        <v>145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>
        <f t="shared" si="1"/>
        <v>0</v>
      </c>
    </row>
    <row r="26" spans="1:17" s="13" customFormat="1" ht="63" hidden="1">
      <c r="A26" s="11"/>
      <c r="B26" s="31" t="s">
        <v>166</v>
      </c>
      <c r="C26" s="36">
        <v>1181</v>
      </c>
      <c r="D26" s="29" t="s">
        <v>100</v>
      </c>
      <c r="E26" s="30" t="s">
        <v>167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>
        <f>F26+K26</f>
        <v>0</v>
      </c>
    </row>
    <row r="27" spans="1:17" s="13" customFormat="1" ht="63" hidden="1">
      <c r="A27" s="11"/>
      <c r="B27" s="31" t="s">
        <v>170</v>
      </c>
      <c r="C27" s="38">
        <v>1182</v>
      </c>
      <c r="D27" s="29" t="s">
        <v>100</v>
      </c>
      <c r="E27" s="30" t="s">
        <v>171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>
        <f>F27+K27</f>
        <v>0</v>
      </c>
    </row>
    <row r="28" spans="1:17" s="13" customFormat="1" ht="47.25" hidden="1">
      <c r="A28" s="11"/>
      <c r="B28" s="31" t="s">
        <v>157</v>
      </c>
      <c r="C28" s="34">
        <v>1200</v>
      </c>
      <c r="D28" s="29" t="s">
        <v>100</v>
      </c>
      <c r="E28" s="30" t="s">
        <v>158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>
        <f>F28+K28</f>
        <v>0</v>
      </c>
    </row>
    <row r="29" spans="1:17" s="13" customFormat="1" ht="63" hidden="1">
      <c r="A29" s="11"/>
      <c r="B29" s="31" t="s">
        <v>165</v>
      </c>
      <c r="C29" s="35">
        <v>1210</v>
      </c>
      <c r="D29" s="29" t="s">
        <v>100</v>
      </c>
      <c r="E29" s="30" t="s">
        <v>164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>
        <f>F29+K29</f>
        <v>0</v>
      </c>
    </row>
    <row r="30" spans="1:17" s="13" customFormat="1" ht="31.5">
      <c r="A30" s="11"/>
      <c r="B30" s="27" t="s">
        <v>110</v>
      </c>
      <c r="C30" s="24">
        <v>2010</v>
      </c>
      <c r="D30" s="26" t="s">
        <v>111</v>
      </c>
      <c r="E30" s="25" t="s">
        <v>112</v>
      </c>
      <c r="F30" s="39">
        <v>2371300</v>
      </c>
      <c r="G30" s="39">
        <v>2371300</v>
      </c>
      <c r="H30" s="39"/>
      <c r="I30" s="39"/>
      <c r="J30" s="39"/>
      <c r="K30" s="39"/>
      <c r="L30" s="39"/>
      <c r="M30" s="39"/>
      <c r="N30" s="39"/>
      <c r="O30" s="39"/>
      <c r="P30" s="39"/>
      <c r="Q30" s="39">
        <f t="shared" si="1"/>
        <v>2371300</v>
      </c>
    </row>
    <row r="31" spans="1:17" s="13" customFormat="1" ht="47.25" hidden="1">
      <c r="A31" s="11"/>
      <c r="B31" s="27" t="s">
        <v>104</v>
      </c>
      <c r="C31" s="24">
        <v>2111</v>
      </c>
      <c r="D31" s="26" t="s">
        <v>105</v>
      </c>
      <c r="E31" s="25" t="s">
        <v>106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>
        <f t="shared" si="1"/>
        <v>0</v>
      </c>
    </row>
    <row r="32" spans="1:17" s="13" customFormat="1" ht="31.5" hidden="1">
      <c r="A32" s="11"/>
      <c r="B32" s="27" t="s">
        <v>120</v>
      </c>
      <c r="C32" s="24">
        <v>2144</v>
      </c>
      <c r="D32" s="26" t="s">
        <v>108</v>
      </c>
      <c r="E32" s="25" t="s">
        <v>121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>
        <f t="shared" si="1"/>
        <v>0</v>
      </c>
    </row>
    <row r="33" spans="1:17" s="13" customFormat="1" ht="15.75" hidden="1">
      <c r="A33" s="11"/>
      <c r="B33" s="27" t="s">
        <v>107</v>
      </c>
      <c r="C33" s="24">
        <v>2152</v>
      </c>
      <c r="D33" s="26" t="s">
        <v>108</v>
      </c>
      <c r="E33" s="25" t="s">
        <v>109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>
        <f t="shared" si="1"/>
        <v>0</v>
      </c>
    </row>
    <row r="34" spans="1:17" s="13" customFormat="1" ht="63" hidden="1">
      <c r="A34" s="11"/>
      <c r="B34" s="27" t="s">
        <v>136</v>
      </c>
      <c r="C34" s="24">
        <v>3104</v>
      </c>
      <c r="D34" s="26" t="s">
        <v>137</v>
      </c>
      <c r="E34" s="25" t="s">
        <v>138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>
        <f t="shared" si="1"/>
        <v>0</v>
      </c>
    </row>
    <row r="35" spans="1:17" s="13" customFormat="1" ht="47.25" hidden="1">
      <c r="A35" s="11"/>
      <c r="B35" s="27" t="s">
        <v>172</v>
      </c>
      <c r="C35" s="24">
        <v>3124</v>
      </c>
      <c r="D35" s="26" t="s">
        <v>134</v>
      </c>
      <c r="E35" s="25" t="s">
        <v>173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>
        <f>F35+K35</f>
        <v>0</v>
      </c>
    </row>
    <row r="36" spans="1:17" s="13" customFormat="1" ht="63" hidden="1">
      <c r="A36" s="11"/>
      <c r="B36" s="27" t="s">
        <v>133</v>
      </c>
      <c r="C36" s="24">
        <v>3140</v>
      </c>
      <c r="D36" s="26" t="s">
        <v>134</v>
      </c>
      <c r="E36" s="25" t="s">
        <v>135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>
        <f t="shared" si="1"/>
        <v>0</v>
      </c>
    </row>
    <row r="37" spans="1:17" s="13" customFormat="1" ht="47.25" hidden="1">
      <c r="A37" s="11"/>
      <c r="B37" s="27" t="s">
        <v>139</v>
      </c>
      <c r="C37" s="24">
        <v>3192</v>
      </c>
      <c r="D37" s="26" t="s">
        <v>140</v>
      </c>
      <c r="E37" s="25" t="s">
        <v>146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>
        <f t="shared" si="1"/>
        <v>0</v>
      </c>
    </row>
    <row r="38" spans="1:17" s="13" customFormat="1" ht="47.25" hidden="1">
      <c r="A38" s="11"/>
      <c r="B38" s="27" t="s">
        <v>182</v>
      </c>
      <c r="C38" s="24">
        <v>3230</v>
      </c>
      <c r="D38" s="26" t="s">
        <v>183</v>
      </c>
      <c r="E38" s="25" t="s">
        <v>184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>
        <f>F38+K38</f>
        <v>0</v>
      </c>
    </row>
    <row r="39" spans="1:17" s="13" customFormat="1" ht="31.5" hidden="1">
      <c r="A39" s="11"/>
      <c r="B39" s="27" t="s">
        <v>80</v>
      </c>
      <c r="C39" s="24">
        <v>3242</v>
      </c>
      <c r="D39" s="26" t="s">
        <v>81</v>
      </c>
      <c r="E39" s="25" t="s">
        <v>82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>
        <f t="shared" si="1"/>
        <v>0</v>
      </c>
    </row>
    <row r="40" spans="1:17" s="13" customFormat="1" ht="15.75">
      <c r="A40" s="11"/>
      <c r="B40" s="27" t="s">
        <v>122</v>
      </c>
      <c r="C40" s="24">
        <v>4030</v>
      </c>
      <c r="D40" s="26" t="s">
        <v>124</v>
      </c>
      <c r="E40" s="25" t="s">
        <v>123</v>
      </c>
      <c r="F40" s="39"/>
      <c r="G40" s="39"/>
      <c r="H40" s="39"/>
      <c r="I40" s="39"/>
      <c r="J40" s="39"/>
      <c r="K40" s="39">
        <v>207169.5</v>
      </c>
      <c r="L40" s="39"/>
      <c r="M40" s="39">
        <v>154644.5</v>
      </c>
      <c r="N40" s="39"/>
      <c r="O40" s="39"/>
      <c r="P40" s="39">
        <v>52525</v>
      </c>
      <c r="Q40" s="39">
        <f t="shared" si="1"/>
        <v>207169.5</v>
      </c>
    </row>
    <row r="41" spans="1:17" s="13" customFormat="1" ht="31.5">
      <c r="A41" s="11"/>
      <c r="B41" s="27" t="s">
        <v>91</v>
      </c>
      <c r="C41" s="24">
        <v>4060</v>
      </c>
      <c r="D41" s="26" t="s">
        <v>92</v>
      </c>
      <c r="E41" s="25" t="s">
        <v>93</v>
      </c>
      <c r="F41" s="39">
        <v>100000</v>
      </c>
      <c r="G41" s="39">
        <v>100000</v>
      </c>
      <c r="H41" s="39"/>
      <c r="I41" s="39">
        <v>100000</v>
      </c>
      <c r="J41" s="39"/>
      <c r="K41" s="39"/>
      <c r="L41" s="39"/>
      <c r="M41" s="39"/>
      <c r="N41" s="39"/>
      <c r="O41" s="39"/>
      <c r="P41" s="39"/>
      <c r="Q41" s="39">
        <f t="shared" si="1"/>
        <v>100000</v>
      </c>
    </row>
    <row r="42" spans="1:17" s="13" customFormat="1" ht="31.5" hidden="1">
      <c r="A42" s="11"/>
      <c r="B42" s="27" t="s">
        <v>94</v>
      </c>
      <c r="C42" s="24">
        <v>4081</v>
      </c>
      <c r="D42" s="26" t="s">
        <v>95</v>
      </c>
      <c r="E42" s="25" t="s">
        <v>96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>
        <f t="shared" si="1"/>
        <v>0</v>
      </c>
    </row>
    <row r="43" spans="1:17" s="13" customFormat="1" ht="31.5" hidden="1">
      <c r="A43" s="11"/>
      <c r="B43" s="27" t="s">
        <v>126</v>
      </c>
      <c r="C43" s="24">
        <v>5011</v>
      </c>
      <c r="D43" s="26" t="s">
        <v>98</v>
      </c>
      <c r="E43" s="25" t="s">
        <v>127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>
        <f t="shared" si="1"/>
        <v>0</v>
      </c>
    </row>
    <row r="44" spans="1:17" s="13" customFormat="1" ht="31.5">
      <c r="A44" s="11"/>
      <c r="B44" s="27" t="s">
        <v>97</v>
      </c>
      <c r="C44" s="24">
        <v>5031</v>
      </c>
      <c r="D44" s="26" t="s">
        <v>98</v>
      </c>
      <c r="E44" s="25" t="s">
        <v>99</v>
      </c>
      <c r="F44" s="39"/>
      <c r="G44" s="39"/>
      <c r="H44" s="39"/>
      <c r="I44" s="39">
        <v>-40000</v>
      </c>
      <c r="J44" s="39"/>
      <c r="K44" s="39">
        <v>-180000</v>
      </c>
      <c r="L44" s="39">
        <v>-180000</v>
      </c>
      <c r="M44" s="39"/>
      <c r="N44" s="39"/>
      <c r="O44" s="39"/>
      <c r="P44" s="39">
        <v>-180000</v>
      </c>
      <c r="Q44" s="39">
        <f t="shared" si="1"/>
        <v>-180000</v>
      </c>
    </row>
    <row r="45" spans="1:17" s="13" customFormat="1" ht="31.5">
      <c r="A45" s="11"/>
      <c r="B45" s="27" t="s">
        <v>190</v>
      </c>
      <c r="C45" s="24">
        <v>5049</v>
      </c>
      <c r="D45" s="26" t="s">
        <v>98</v>
      </c>
      <c r="E45" s="25" t="s">
        <v>191</v>
      </c>
      <c r="F45" s="39">
        <v>98000</v>
      </c>
      <c r="G45" s="39">
        <v>98000</v>
      </c>
      <c r="H45" s="39">
        <v>80400</v>
      </c>
      <c r="I45" s="39"/>
      <c r="J45" s="39"/>
      <c r="K45" s="39"/>
      <c r="L45" s="39"/>
      <c r="M45" s="39"/>
      <c r="N45" s="39"/>
      <c r="O45" s="39"/>
      <c r="P45" s="39"/>
      <c r="Q45" s="39">
        <f>F45+K45</f>
        <v>98000</v>
      </c>
    </row>
    <row r="46" spans="1:17" s="13" customFormat="1" ht="63">
      <c r="A46" s="11"/>
      <c r="B46" s="27" t="s">
        <v>131</v>
      </c>
      <c r="C46" s="24">
        <v>5051</v>
      </c>
      <c r="D46" s="26" t="s">
        <v>98</v>
      </c>
      <c r="E46" s="25" t="s">
        <v>132</v>
      </c>
      <c r="F46" s="39">
        <v>62200</v>
      </c>
      <c r="G46" s="39">
        <v>62200</v>
      </c>
      <c r="H46" s="39"/>
      <c r="I46" s="39"/>
      <c r="J46" s="39"/>
      <c r="K46" s="39"/>
      <c r="L46" s="39"/>
      <c r="M46" s="39"/>
      <c r="N46" s="39"/>
      <c r="O46" s="39"/>
      <c r="P46" s="39"/>
      <c r="Q46" s="39">
        <f t="shared" si="1"/>
        <v>62200</v>
      </c>
    </row>
    <row r="47" spans="1:17" s="13" customFormat="1" ht="47.25">
      <c r="A47" s="11"/>
      <c r="B47" s="27" t="s">
        <v>128</v>
      </c>
      <c r="C47" s="24">
        <v>5053</v>
      </c>
      <c r="D47" s="26" t="s">
        <v>98</v>
      </c>
      <c r="E47" s="25" t="s">
        <v>125</v>
      </c>
      <c r="F47" s="39">
        <v>-62200</v>
      </c>
      <c r="G47" s="39">
        <v>-62200</v>
      </c>
      <c r="H47" s="39"/>
      <c r="I47" s="39"/>
      <c r="J47" s="39"/>
      <c r="K47" s="39"/>
      <c r="L47" s="39"/>
      <c r="M47" s="39"/>
      <c r="N47" s="39"/>
      <c r="O47" s="39"/>
      <c r="P47" s="39"/>
      <c r="Q47" s="39">
        <f t="shared" si="1"/>
        <v>-62200</v>
      </c>
    </row>
    <row r="48" spans="1:17" s="13" customFormat="1" ht="31.5" hidden="1">
      <c r="A48" s="11"/>
      <c r="B48" s="27" t="s">
        <v>178</v>
      </c>
      <c r="C48" s="24">
        <v>6012</v>
      </c>
      <c r="D48" s="26" t="s">
        <v>21</v>
      </c>
      <c r="E48" s="25" t="s">
        <v>179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>
        <f>F48+K48</f>
        <v>0</v>
      </c>
    </row>
    <row r="49" spans="1:17" s="13" customFormat="1" ht="31.5">
      <c r="A49" s="11"/>
      <c r="B49" s="27" t="s">
        <v>89</v>
      </c>
      <c r="C49" s="24">
        <v>6013</v>
      </c>
      <c r="D49" s="26" t="s">
        <v>21</v>
      </c>
      <c r="E49" s="25" t="s">
        <v>90</v>
      </c>
      <c r="F49" s="39"/>
      <c r="G49" s="39"/>
      <c r="H49" s="39"/>
      <c r="I49" s="39"/>
      <c r="J49" s="39"/>
      <c r="K49" s="39">
        <v>-160000</v>
      </c>
      <c r="L49" s="39">
        <v>-160000</v>
      </c>
      <c r="M49" s="39"/>
      <c r="N49" s="39"/>
      <c r="O49" s="39"/>
      <c r="P49" s="39">
        <v>-160000</v>
      </c>
      <c r="Q49" s="39">
        <f t="shared" si="1"/>
        <v>-160000</v>
      </c>
    </row>
    <row r="50" spans="1:17" s="13" customFormat="1" ht="47.25" hidden="1">
      <c r="A50" s="11"/>
      <c r="B50" s="27" t="s">
        <v>24</v>
      </c>
      <c r="C50" s="24">
        <v>6020</v>
      </c>
      <c r="D50" s="26" t="s">
        <v>21</v>
      </c>
      <c r="E50" s="25" t="s">
        <v>25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>
        <f aca="true" t="shared" si="2" ref="Q50:Q70">F50+K50</f>
        <v>0</v>
      </c>
    </row>
    <row r="51" spans="1:17" s="13" customFormat="1" ht="15.75">
      <c r="A51" s="11"/>
      <c r="B51" s="27" t="s">
        <v>20</v>
      </c>
      <c r="C51" s="24">
        <v>6030</v>
      </c>
      <c r="D51" s="26" t="s">
        <v>21</v>
      </c>
      <c r="E51" s="25" t="s">
        <v>22</v>
      </c>
      <c r="F51" s="39">
        <v>219700</v>
      </c>
      <c r="G51" s="39">
        <v>219700</v>
      </c>
      <c r="H51" s="39"/>
      <c r="I51" s="39">
        <v>-180300</v>
      </c>
      <c r="J51" s="39"/>
      <c r="K51" s="39"/>
      <c r="L51" s="39"/>
      <c r="M51" s="39"/>
      <c r="N51" s="39"/>
      <c r="O51" s="39"/>
      <c r="P51" s="39"/>
      <c r="Q51" s="39">
        <f t="shared" si="2"/>
        <v>219700</v>
      </c>
    </row>
    <row r="52" spans="1:17" s="13" customFormat="1" ht="15.75" hidden="1">
      <c r="A52" s="11"/>
      <c r="B52" s="27" t="s">
        <v>56</v>
      </c>
      <c r="C52" s="26" t="s">
        <v>57</v>
      </c>
      <c r="D52" s="26" t="s">
        <v>21</v>
      </c>
      <c r="E52" s="25" t="s">
        <v>58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>
        <f t="shared" si="2"/>
        <v>0</v>
      </c>
    </row>
    <row r="53" spans="1:17" s="13" customFormat="1" ht="78.75" hidden="1">
      <c r="A53" s="11"/>
      <c r="B53" s="27" t="s">
        <v>76</v>
      </c>
      <c r="C53" s="26" t="s">
        <v>77</v>
      </c>
      <c r="D53" s="26" t="s">
        <v>78</v>
      </c>
      <c r="E53" s="25" t="s">
        <v>79</v>
      </c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>
        <f>F53+K53</f>
        <v>0</v>
      </c>
    </row>
    <row r="54" spans="1:17" s="13" customFormat="1" ht="15.75" hidden="1">
      <c r="A54" s="11"/>
      <c r="B54" s="27" t="s">
        <v>113</v>
      </c>
      <c r="C54" s="26" t="s">
        <v>114</v>
      </c>
      <c r="D54" s="29" t="s">
        <v>118</v>
      </c>
      <c r="E54" s="25" t="s">
        <v>115</v>
      </c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>
        <f t="shared" si="2"/>
        <v>0</v>
      </c>
    </row>
    <row r="55" spans="1:17" s="13" customFormat="1" ht="31.5" hidden="1">
      <c r="A55" s="11"/>
      <c r="B55" s="27" t="s">
        <v>185</v>
      </c>
      <c r="C55" s="26" t="s">
        <v>186</v>
      </c>
      <c r="D55" s="26" t="s">
        <v>68</v>
      </c>
      <c r="E55" s="25" t="s">
        <v>187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>
        <f>F55+K55</f>
        <v>0</v>
      </c>
    </row>
    <row r="56" spans="1:17" s="13" customFormat="1" ht="31.5" hidden="1">
      <c r="A56" s="11"/>
      <c r="B56" s="27" t="s">
        <v>70</v>
      </c>
      <c r="C56" s="26" t="s">
        <v>71</v>
      </c>
      <c r="D56" s="26" t="s">
        <v>26</v>
      </c>
      <c r="E56" s="25" t="s">
        <v>72</v>
      </c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>
        <f t="shared" si="2"/>
        <v>0</v>
      </c>
    </row>
    <row r="57" spans="1:17" s="13" customFormat="1" ht="31.5" hidden="1">
      <c r="A57" s="11"/>
      <c r="B57" s="27" t="s">
        <v>66</v>
      </c>
      <c r="C57" s="26" t="s">
        <v>67</v>
      </c>
      <c r="D57" s="26" t="s">
        <v>68</v>
      </c>
      <c r="E57" s="25" t="s">
        <v>69</v>
      </c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>
        <f t="shared" si="2"/>
        <v>0</v>
      </c>
    </row>
    <row r="58" spans="1:17" s="13" customFormat="1" ht="47.25" hidden="1">
      <c r="A58" s="11"/>
      <c r="B58" s="27" t="s">
        <v>116</v>
      </c>
      <c r="C58" s="26" t="s">
        <v>117</v>
      </c>
      <c r="D58" s="29" t="s">
        <v>26</v>
      </c>
      <c r="E58" s="25" t="s">
        <v>119</v>
      </c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>
        <f t="shared" si="2"/>
        <v>0</v>
      </c>
    </row>
    <row r="59" spans="1:17" s="13" customFormat="1" ht="47.25" hidden="1">
      <c r="A59" s="11"/>
      <c r="B59" s="27" t="s">
        <v>175</v>
      </c>
      <c r="C59" s="26" t="s">
        <v>176</v>
      </c>
      <c r="D59" s="26" t="s">
        <v>19</v>
      </c>
      <c r="E59" s="25" t="s">
        <v>177</v>
      </c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>
        <f t="shared" si="2"/>
        <v>0</v>
      </c>
    </row>
    <row r="60" spans="1:17" s="13" customFormat="1" ht="15.75" hidden="1">
      <c r="A60" s="11"/>
      <c r="B60" s="27" t="s">
        <v>31</v>
      </c>
      <c r="C60" s="26" t="s">
        <v>32</v>
      </c>
      <c r="D60" s="26" t="s">
        <v>33</v>
      </c>
      <c r="E60" s="25" t="s">
        <v>34</v>
      </c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f t="shared" si="2"/>
        <v>0</v>
      </c>
    </row>
    <row r="61" spans="1:17" s="13" customFormat="1" ht="15.75" hidden="1">
      <c r="A61" s="11"/>
      <c r="B61" s="27" t="s">
        <v>38</v>
      </c>
      <c r="C61" s="26" t="s">
        <v>39</v>
      </c>
      <c r="D61" s="26" t="s">
        <v>19</v>
      </c>
      <c r="E61" s="25" t="s">
        <v>40</v>
      </c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>
        <f t="shared" si="2"/>
        <v>0</v>
      </c>
    </row>
    <row r="62" spans="1:17" s="13" customFormat="1" ht="31.5">
      <c r="A62" s="11"/>
      <c r="B62" s="27" t="s">
        <v>35</v>
      </c>
      <c r="C62" s="26" t="s">
        <v>36</v>
      </c>
      <c r="D62" s="26" t="s">
        <v>19</v>
      </c>
      <c r="E62" s="25" t="s">
        <v>37</v>
      </c>
      <c r="F62" s="39">
        <v>17900</v>
      </c>
      <c r="G62" s="39">
        <v>17900</v>
      </c>
      <c r="H62" s="39"/>
      <c r="I62" s="39"/>
      <c r="J62" s="39"/>
      <c r="K62" s="39"/>
      <c r="L62" s="39"/>
      <c r="M62" s="39"/>
      <c r="N62" s="39"/>
      <c r="O62" s="39"/>
      <c r="P62" s="39"/>
      <c r="Q62" s="39">
        <f t="shared" si="2"/>
        <v>17900</v>
      </c>
    </row>
    <row r="63" spans="1:17" s="13" customFormat="1" ht="110.25" hidden="1">
      <c r="A63" s="11"/>
      <c r="B63" s="27" t="s">
        <v>161</v>
      </c>
      <c r="C63" s="26" t="s">
        <v>162</v>
      </c>
      <c r="D63" s="26" t="s">
        <v>19</v>
      </c>
      <c r="E63" s="25" t="s">
        <v>163</v>
      </c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>
        <f>F63+K63</f>
        <v>0</v>
      </c>
    </row>
    <row r="64" spans="1:17" s="13" customFormat="1" ht="31.5" hidden="1">
      <c r="A64" s="11"/>
      <c r="B64" s="27" t="s">
        <v>84</v>
      </c>
      <c r="C64" s="26" t="s">
        <v>85</v>
      </c>
      <c r="D64" s="26" t="s">
        <v>86</v>
      </c>
      <c r="E64" s="25" t="s">
        <v>87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>
        <f t="shared" si="2"/>
        <v>0</v>
      </c>
    </row>
    <row r="65" spans="1:17" s="13" customFormat="1" ht="31.5" hidden="1">
      <c r="A65" s="11"/>
      <c r="B65" s="27" t="s">
        <v>62</v>
      </c>
      <c r="C65" s="26" t="s">
        <v>63</v>
      </c>
      <c r="D65" s="26" t="s">
        <v>64</v>
      </c>
      <c r="E65" s="25" t="s">
        <v>65</v>
      </c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>
        <f t="shared" si="2"/>
        <v>0</v>
      </c>
    </row>
    <row r="66" spans="1:17" s="13" customFormat="1" ht="15.75" hidden="1">
      <c r="A66" s="11"/>
      <c r="B66" s="27" t="s">
        <v>52</v>
      </c>
      <c r="C66" s="26" t="s">
        <v>53</v>
      </c>
      <c r="D66" s="26" t="s">
        <v>54</v>
      </c>
      <c r="E66" s="25" t="s">
        <v>55</v>
      </c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>
        <f t="shared" si="2"/>
        <v>0</v>
      </c>
    </row>
    <row r="67" spans="1:17" s="13" customFormat="1" ht="15.75" hidden="1">
      <c r="A67" s="11"/>
      <c r="B67" s="27" t="s">
        <v>44</v>
      </c>
      <c r="C67" s="26" t="s">
        <v>45</v>
      </c>
      <c r="D67" s="26" t="s">
        <v>46</v>
      </c>
      <c r="E67" s="25" t="s">
        <v>47</v>
      </c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>
        <f t="shared" si="2"/>
        <v>0</v>
      </c>
    </row>
    <row r="68" spans="1:17" s="13" customFormat="1" ht="15.75" hidden="1">
      <c r="A68" s="11"/>
      <c r="B68" s="27" t="s">
        <v>41</v>
      </c>
      <c r="C68" s="26" t="s">
        <v>42</v>
      </c>
      <c r="D68" s="26" t="s">
        <v>28</v>
      </c>
      <c r="E68" s="25" t="s">
        <v>43</v>
      </c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>
        <f t="shared" si="2"/>
        <v>0</v>
      </c>
    </row>
    <row r="69" spans="1:17" s="13" customFormat="1" ht="15.75" hidden="1">
      <c r="A69" s="11"/>
      <c r="B69" s="27" t="s">
        <v>101</v>
      </c>
      <c r="C69" s="26" t="s">
        <v>102</v>
      </c>
      <c r="D69" s="26" t="s">
        <v>14</v>
      </c>
      <c r="E69" s="25" t="s">
        <v>103</v>
      </c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>
        <f t="shared" si="2"/>
        <v>0</v>
      </c>
    </row>
    <row r="70" spans="1:17" s="13" customFormat="1" ht="47.25" hidden="1">
      <c r="A70" s="11"/>
      <c r="B70" s="27" t="s">
        <v>59</v>
      </c>
      <c r="C70" s="26" t="s">
        <v>60</v>
      </c>
      <c r="D70" s="26" t="s">
        <v>14</v>
      </c>
      <c r="E70" s="25" t="s">
        <v>61</v>
      </c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>
        <f t="shared" si="2"/>
        <v>0</v>
      </c>
    </row>
    <row r="71" spans="1:17" s="13" customFormat="1" ht="47.25" hidden="1">
      <c r="A71" s="11"/>
      <c r="B71" s="27" t="s">
        <v>141</v>
      </c>
      <c r="C71" s="26" t="s">
        <v>83</v>
      </c>
      <c r="D71" s="26" t="s">
        <v>18</v>
      </c>
      <c r="E71" s="30" t="s">
        <v>129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>
        <f>F71+K71</f>
        <v>0</v>
      </c>
    </row>
    <row r="72" spans="1:17" s="13" customFormat="1" ht="15.75" hidden="1">
      <c r="A72" s="11"/>
      <c r="B72" s="27" t="s">
        <v>174</v>
      </c>
      <c r="C72" s="26" t="s">
        <v>102</v>
      </c>
      <c r="D72" s="26" t="s">
        <v>14</v>
      </c>
      <c r="E72" s="30" t="s">
        <v>103</v>
      </c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>
        <f>F72+K72</f>
        <v>0</v>
      </c>
    </row>
    <row r="73" spans="1:17" s="13" customFormat="1" ht="27.75" customHeight="1">
      <c r="A73" s="12"/>
      <c r="B73" s="19" t="s">
        <v>7</v>
      </c>
      <c r="C73" s="19" t="s">
        <v>7</v>
      </c>
      <c r="D73" s="19" t="s">
        <v>7</v>
      </c>
      <c r="E73" s="23" t="s">
        <v>11</v>
      </c>
      <c r="F73" s="40">
        <f aca="true" t="shared" si="3" ref="F73:Q73">SUM(F14:F72)</f>
        <v>2709300</v>
      </c>
      <c r="G73" s="40">
        <f t="shared" si="3"/>
        <v>2709300</v>
      </c>
      <c r="H73" s="40">
        <f t="shared" si="3"/>
        <v>80400</v>
      </c>
      <c r="I73" s="40">
        <f t="shared" si="3"/>
        <v>-446000</v>
      </c>
      <c r="J73" s="40">
        <f t="shared" si="3"/>
        <v>0</v>
      </c>
      <c r="K73" s="40">
        <f t="shared" si="3"/>
        <v>-17481.780000000028</v>
      </c>
      <c r="L73" s="40">
        <f t="shared" si="3"/>
        <v>-240000</v>
      </c>
      <c r="M73" s="40">
        <f t="shared" si="3"/>
        <v>169993.22</v>
      </c>
      <c r="N73" s="40">
        <f t="shared" si="3"/>
        <v>0</v>
      </c>
      <c r="O73" s="40">
        <f t="shared" si="3"/>
        <v>0</v>
      </c>
      <c r="P73" s="40">
        <f t="shared" si="3"/>
        <v>-187475</v>
      </c>
      <c r="Q73" s="40">
        <f t="shared" si="3"/>
        <v>2691818.22</v>
      </c>
    </row>
    <row r="74" spans="2:17" ht="18.75">
      <c r="B74" s="50" t="s">
        <v>130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2:6" ht="22.5">
      <c r="B75" s="14"/>
      <c r="D75" s="4"/>
      <c r="F75" s="4"/>
    </row>
    <row r="76" ht="3" customHeight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</sheetData>
  <sheetProtection/>
  <mergeCells count="28">
    <mergeCell ref="B7:C7"/>
    <mergeCell ref="B74:Q74"/>
    <mergeCell ref="N4:Q4"/>
    <mergeCell ref="N2:Q2"/>
    <mergeCell ref="N3:Q3"/>
    <mergeCell ref="F9:J9"/>
    <mergeCell ref="J10:J12"/>
    <mergeCell ref="L10:L12"/>
    <mergeCell ref="C9:C12"/>
    <mergeCell ref="P10:P12"/>
    <mergeCell ref="N1:Q1"/>
    <mergeCell ref="M10:M12"/>
    <mergeCell ref="B5:Q5"/>
    <mergeCell ref="G10:G12"/>
    <mergeCell ref="Q9:Q12"/>
    <mergeCell ref="N11:N12"/>
    <mergeCell ref="B9:B12"/>
    <mergeCell ref="K9:P9"/>
    <mergeCell ref="B6:C6"/>
    <mergeCell ref="H10:I10"/>
    <mergeCell ref="N10:O10"/>
    <mergeCell ref="I11:I12"/>
    <mergeCell ref="K10:K12"/>
    <mergeCell ref="D9:D12"/>
    <mergeCell ref="E9:E12"/>
    <mergeCell ref="F10:F12"/>
    <mergeCell ref="H11:H12"/>
    <mergeCell ref="O11:O12"/>
  </mergeCells>
  <printOptions horizontalCentered="1"/>
  <pageMargins left="0.3937007874015748" right="0.3937007874015748" top="0.7874015748031497" bottom="0.7874015748031497" header="0.5118110236220472" footer="0.31496062992125984"/>
  <pageSetup fitToHeight="0" horizontalDpi="300" verticalDpi="300" orientation="landscape" paperSize="9" scale="40" r:id="rId1"/>
  <rowBreaks count="1" manualBreakCount="1">
    <brk id="76" min="1" max="17" man="1"/>
  </rowBreaks>
  <colBreaks count="1" manualBreakCount="1">
    <brk id="17" max="1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</cp:lastModifiedBy>
  <cp:lastPrinted>2023-06-13T11:23:52Z</cp:lastPrinted>
  <dcterms:created xsi:type="dcterms:W3CDTF">2014-01-17T10:52:16Z</dcterms:created>
  <dcterms:modified xsi:type="dcterms:W3CDTF">2023-06-13T11:23:55Z</dcterms:modified>
  <cp:category/>
  <cp:version/>
  <cp:contentType/>
  <cp:contentStatus/>
</cp:coreProperties>
</file>